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 activeTab="5"/>
  </bookViews>
  <sheets>
    <sheet name="Bronxville Village" sheetId="1" r:id="rId1"/>
    <sheet name="Bronxville PO" sheetId="2" r:id="rId2"/>
    <sheet name="Eastchester" sheetId="3" r:id="rId3"/>
    <sheet name="Tuckahoe" sheetId="4" r:id="rId4"/>
    <sheet name="Crestwood" sheetId="5" r:id="rId5"/>
    <sheet name="Scarsdal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3" i="3" l="1"/>
  <c r="R28" i="3"/>
  <c r="C18" i="3"/>
  <c r="C16" i="3"/>
  <c r="C14" i="3"/>
  <c r="C12" i="3"/>
  <c r="C10" i="3"/>
  <c r="C8" i="3"/>
  <c r="C6" i="3"/>
  <c r="C29" i="4"/>
  <c r="C16" i="4"/>
  <c r="C14" i="4"/>
  <c r="C12" i="4"/>
  <c r="C10" i="4"/>
  <c r="C8" i="4"/>
  <c r="C6" i="4"/>
  <c r="C29" i="6"/>
  <c r="C14" i="6"/>
  <c r="C12" i="6"/>
  <c r="C10" i="6"/>
  <c r="C8" i="6"/>
  <c r="C6" i="6"/>
  <c r="C29" i="5"/>
  <c r="C14" i="5"/>
  <c r="C12" i="5"/>
  <c r="C10" i="5"/>
  <c r="C8" i="5"/>
  <c r="C6" i="5"/>
  <c r="C27" i="2"/>
  <c r="C14" i="2"/>
  <c r="C12" i="2"/>
  <c r="C10" i="2"/>
  <c r="C8" i="2"/>
  <c r="C6" i="2"/>
  <c r="C29" i="1"/>
  <c r="C16" i="1"/>
  <c r="C14" i="1"/>
  <c r="C12" i="1"/>
  <c r="C10" i="1"/>
  <c r="C8" i="1"/>
  <c r="C6" i="1"/>
</calcChain>
</file>

<file path=xl/sharedStrings.xml><?xml version="1.0" encoding="utf-8"?>
<sst xmlns="http://schemas.openxmlformats.org/spreadsheetml/2006/main" count="87" uniqueCount="50">
  <si>
    <t>Criteria: Single Family, Detached; Sold; School District: Bronxville</t>
  </si>
  <si>
    <t>Year</t>
  </si>
  <si>
    <t>Total # of Sales</t>
  </si>
  <si>
    <t>Up to $999k</t>
  </si>
  <si>
    <t>$1M-$1.999M</t>
  </si>
  <si>
    <t>$2M-$2.999M</t>
  </si>
  <si>
    <t>$3M-$3.499M</t>
  </si>
  <si>
    <t>Median Price</t>
  </si>
  <si>
    <t>Average Price</t>
  </si>
  <si>
    <t>Lowest Sale Price</t>
  </si>
  <si>
    <t>Highest Sale Price</t>
  </si>
  <si>
    <t>Bronxville P.O. Single Family Homes Market Snap Shot</t>
  </si>
  <si>
    <t>Criteria: Single Family; Sold;  Yonkers, 10708 zip code; Yonkers School District</t>
  </si>
  <si>
    <t xml:space="preserve">Total # of Sales </t>
  </si>
  <si>
    <t>Up to $599k</t>
  </si>
  <si>
    <t>$600k- $699k</t>
  </si>
  <si>
    <t>$700k-$799k</t>
  </si>
  <si>
    <t>$800k-$899k</t>
  </si>
  <si>
    <t>$900k-$999k</t>
  </si>
  <si>
    <r>
      <t>$1M</t>
    </r>
    <r>
      <rPr>
        <b/>
        <sz val="10"/>
        <rFont val="Calibri"/>
        <family val="2"/>
      </rPr>
      <t>+</t>
    </r>
  </si>
  <si>
    <t>Crestwood  Single Family Homes Market Snap Shot</t>
  </si>
  <si>
    <t>Criteria: Single Family; Sold; Zip Code: 10707;  Schools: Yonkers</t>
  </si>
  <si>
    <t>Up to $499k</t>
  </si>
  <si>
    <t>$500k- $549k</t>
  </si>
  <si>
    <t>$550k-$599k</t>
  </si>
  <si>
    <t>$600k-$649k</t>
  </si>
  <si>
    <t>$650k-$699k</t>
  </si>
  <si>
    <r>
      <t>$700k</t>
    </r>
    <r>
      <rPr>
        <b/>
        <sz val="11"/>
        <rFont val="Calibri"/>
        <family val="2"/>
      </rPr>
      <t>+</t>
    </r>
  </si>
  <si>
    <t>Scarsdale  Single Family Homes Market Snap Shot</t>
  </si>
  <si>
    <t>vw</t>
  </si>
  <si>
    <t>Criteria: Single Family; Sold; Schools: Scarsdale</t>
  </si>
  <si>
    <t>Up to $799k</t>
  </si>
  <si>
    <t>$800k- $899k</t>
  </si>
  <si>
    <t>$3M-$3.999M</t>
  </si>
  <si>
    <t>$4M-$4.999M</t>
  </si>
  <si>
    <r>
      <t>$5M</t>
    </r>
    <r>
      <rPr>
        <b/>
        <sz val="12"/>
        <rFont val="Calibri"/>
        <family val="2"/>
      </rPr>
      <t>+</t>
    </r>
  </si>
  <si>
    <t>,</t>
    <phoneticPr fontId="1" type="noConversion"/>
  </si>
  <si>
    <t>Bronxville Village  Single Family Homes Market Snapshot</t>
  </si>
  <si>
    <t>Tuckahoe Single Family Homes Market Snap Shot</t>
  </si>
  <si>
    <t xml:space="preserve">Criteria: Sold; Single Family, Schools: Tuckahoe </t>
  </si>
  <si>
    <t>$600k- $799k</t>
  </si>
  <si>
    <t>$800k-$999k</t>
  </si>
  <si>
    <r>
      <t>$1M</t>
    </r>
    <r>
      <rPr>
        <b/>
        <sz val="12"/>
        <rFont val="Calibri"/>
        <family val="2"/>
      </rPr>
      <t>+</t>
    </r>
  </si>
  <si>
    <r>
      <t>$3.5M</t>
    </r>
    <r>
      <rPr>
        <b/>
        <sz val="12"/>
        <rFont val="Calibri"/>
        <family val="2"/>
      </rPr>
      <t>+</t>
    </r>
  </si>
  <si>
    <t>Eastchester  Single Family Homes Market Snap Shot</t>
  </si>
  <si>
    <t xml:space="preserve">Updated </t>
  </si>
  <si>
    <t>Criteria: Single Family; Sold; Schools: Eastchester</t>
  </si>
  <si>
    <t>Total # Sales</t>
  </si>
  <si>
    <t>$500k- $599k</t>
  </si>
  <si>
    <t>$600k-$699k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</si>
</sst>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[$-409]d\-mmm\-yy;@"/>
    <numFmt numFmtId="165" formatCode="&quot;$&quot;#,##0"/>
    <numFmt numFmtId="166" formatCode="[$$-409]#,##0.00_);\([$$-409]#,##0.00\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sz val="2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u/>
      <sz val="12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0"/>
      <name val="Calibri"/>
      <family val="2"/>
    </font>
    <font>
      <u/>
      <sz val="10"/>
      <name val="Calibri"/>
      <family val="2"/>
      <scheme val="minor"/>
    </font>
    <font>
      <sz val="10"/>
      <color theme="0"/>
      <name val="Arial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6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2"/>
      <name val="Calibri"/>
      <family val="2"/>
    </font>
    <font>
      <sz val="12"/>
      <color rgb="FF000000"/>
      <name val="Calibri"/>
      <family val="2"/>
      <scheme val="minor"/>
    </font>
    <font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4">
    <xf numFmtId="0" fontId="0" fillId="0" borderId="0" xfId="0"/>
    <xf numFmtId="0" fontId="3" fillId="0" borderId="1" xfId="0" applyFont="1" applyBorder="1"/>
    <xf numFmtId="0" fontId="3" fillId="0" borderId="0" xfId="0" applyFont="1"/>
    <xf numFmtId="0" fontId="5" fillId="2" borderId="4" xfId="0" applyFont="1" applyFill="1" applyBorder="1"/>
    <xf numFmtId="0" fontId="5" fillId="2" borderId="4" xfId="0" applyFont="1" applyFill="1" applyBorder="1" applyAlignment="1">
      <alignment horizontal="right"/>
    </xf>
    <xf numFmtId="164" fontId="5" fillId="2" borderId="4" xfId="0" applyNumberFormat="1" applyFont="1" applyFill="1" applyBorder="1" applyAlignment="1">
      <alignment horizontal="center"/>
    </xf>
    <xf numFmtId="0" fontId="6" fillId="3" borderId="6" xfId="0" applyFont="1" applyFill="1" applyBorder="1"/>
    <xf numFmtId="0" fontId="6" fillId="3" borderId="7" xfId="0" applyFont="1" applyFill="1" applyBorder="1"/>
    <xf numFmtId="0" fontId="6" fillId="3" borderId="4" xfId="0" applyFont="1" applyFill="1" applyBorder="1"/>
    <xf numFmtId="0" fontId="6" fillId="3" borderId="5" xfId="0" applyFont="1" applyFill="1" applyBorder="1"/>
    <xf numFmtId="0" fontId="3" fillId="4" borderId="8" xfId="0" applyFont="1" applyFill="1" applyBorder="1"/>
    <xf numFmtId="0" fontId="3" fillId="4" borderId="8" xfId="0" applyFont="1" applyFill="1" applyBorder="1" applyAlignment="1">
      <alignment horizontal="center"/>
    </xf>
    <xf numFmtId="165" fontId="3" fillId="4" borderId="8" xfId="0" applyNumberFormat="1" applyFont="1" applyFill="1" applyBorder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165" fontId="3" fillId="0" borderId="8" xfId="0" applyNumberFormat="1" applyFont="1" applyBorder="1" applyAlignment="1">
      <alignment horizontal="center"/>
    </xf>
    <xf numFmtId="6" fontId="3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6" fontId="3" fillId="0" borderId="8" xfId="0" applyNumberFormat="1" applyFont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0" fontId="9" fillId="0" borderId="0" xfId="0" applyFont="1"/>
    <xf numFmtId="0" fontId="10" fillId="0" borderId="8" xfId="0" applyFont="1" applyBorder="1"/>
    <xf numFmtId="0" fontId="11" fillId="2" borderId="9" xfId="0" applyFont="1" applyFill="1" applyBorder="1"/>
    <xf numFmtId="0" fontId="11" fillId="2" borderId="5" xfId="0" applyFont="1" applyFill="1" applyBorder="1"/>
    <xf numFmtId="0" fontId="11" fillId="2" borderId="4" xfId="0" applyFont="1" applyFill="1" applyBorder="1"/>
    <xf numFmtId="14" fontId="12" fillId="2" borderId="4" xfId="0" applyNumberFormat="1" applyFont="1" applyFill="1" applyBorder="1" applyAlignment="1">
      <alignment horizontal="right"/>
    </xf>
    <xf numFmtId="0" fontId="13" fillId="2" borderId="4" xfId="0" applyFont="1" applyFill="1" applyBorder="1" applyAlignment="1">
      <alignment horizontal="right"/>
    </xf>
    <xf numFmtId="164" fontId="13" fillId="2" borderId="4" xfId="0" applyNumberFormat="1" applyFont="1" applyFill="1" applyBorder="1" applyAlignment="1">
      <alignment horizontal="center"/>
    </xf>
    <xf numFmtId="0" fontId="14" fillId="3" borderId="9" xfId="0" applyFont="1" applyFill="1" applyBorder="1"/>
    <xf numFmtId="0" fontId="14" fillId="3" borderId="5" xfId="0" applyFont="1" applyFill="1" applyBorder="1"/>
    <xf numFmtId="0" fontId="14" fillId="3" borderId="1" xfId="0" applyFont="1" applyFill="1" applyBorder="1"/>
    <xf numFmtId="0" fontId="3" fillId="3" borderId="1" xfId="0" applyFont="1" applyFill="1" applyBorder="1"/>
    <xf numFmtId="0" fontId="15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5" fillId="2" borderId="8" xfId="0" applyFont="1" applyFill="1" applyBorder="1"/>
    <xf numFmtId="14" fontId="12" fillId="2" borderId="8" xfId="0" applyNumberFormat="1" applyFont="1" applyFill="1" applyBorder="1" applyAlignment="1">
      <alignment horizontal="left"/>
    </xf>
    <xf numFmtId="0" fontId="14" fillId="3" borderId="8" xfId="0" applyFont="1" applyFill="1" applyBorder="1"/>
    <xf numFmtId="0" fontId="5" fillId="3" borderId="8" xfId="0" applyFont="1" applyFill="1" applyBorder="1" applyAlignment="1">
      <alignment horizontal="right"/>
    </xf>
    <xf numFmtId="164" fontId="19" fillId="3" borderId="8" xfId="0" applyNumberFormat="1" applyFont="1" applyFill="1" applyBorder="1" applyAlignment="1">
      <alignment horizontal="center"/>
    </xf>
    <xf numFmtId="0" fontId="20" fillId="0" borderId="8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165" fontId="3" fillId="0" borderId="8" xfId="0" applyNumberFormat="1" applyFont="1" applyBorder="1"/>
    <xf numFmtId="0" fontId="3" fillId="2" borderId="8" xfId="0" applyFont="1" applyFill="1" applyBorder="1"/>
    <xf numFmtId="14" fontId="12" fillId="2" borderId="8" xfId="0" applyNumberFormat="1" applyFont="1" applyFill="1" applyBorder="1" applyAlignment="1">
      <alignment horizontal="right"/>
    </xf>
    <xf numFmtId="164" fontId="2" fillId="2" borderId="8" xfId="0" applyNumberFormat="1" applyFont="1" applyFill="1" applyBorder="1" applyAlignment="1">
      <alignment horizontal="center"/>
    </xf>
    <xf numFmtId="164" fontId="12" fillId="2" borderId="8" xfId="0" applyNumberFormat="1" applyFont="1" applyFill="1" applyBorder="1" applyAlignment="1">
      <alignment horizontal="center"/>
    </xf>
    <xf numFmtId="14" fontId="12" fillId="2" borderId="8" xfId="0" applyNumberFormat="1" applyFont="1" applyFill="1" applyBorder="1"/>
    <xf numFmtId="0" fontId="14" fillId="3" borderId="8" xfId="0" applyFont="1" applyFill="1" applyBorder="1" applyAlignment="1">
      <alignment horizontal="left"/>
    </xf>
    <xf numFmtId="0" fontId="23" fillId="3" borderId="8" xfId="0" applyFont="1" applyFill="1" applyBorder="1" applyAlignment="1">
      <alignment horizontal="left"/>
    </xf>
    <xf numFmtId="0" fontId="24" fillId="3" borderId="8" xfId="0" applyFont="1" applyFill="1" applyBorder="1"/>
    <xf numFmtId="0" fontId="10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/>
    <xf numFmtId="165" fontId="9" fillId="0" borderId="8" xfId="0" applyNumberFormat="1" applyFont="1" applyBorder="1"/>
    <xf numFmtId="165" fontId="3" fillId="0" borderId="8" xfId="0" applyNumberFormat="1" applyFont="1" applyBorder="1" applyAlignment="1">
      <alignment horizontal="center" wrapText="1"/>
    </xf>
    <xf numFmtId="6" fontId="26" fillId="0" borderId="8" xfId="0" applyNumberFormat="1" applyFont="1" applyBorder="1" applyAlignment="1">
      <alignment wrapText="1"/>
    </xf>
    <xf numFmtId="0" fontId="15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/>
    </xf>
    <xf numFmtId="165" fontId="3" fillId="0" borderId="8" xfId="1" applyNumberFormat="1" applyFont="1" applyBorder="1" applyAlignment="1">
      <alignment horizontal="center"/>
    </xf>
    <xf numFmtId="166" fontId="3" fillId="0" borderId="8" xfId="1" applyNumberFormat="1" applyFont="1" applyBorder="1" applyAlignment="1">
      <alignment horizontal="center"/>
    </xf>
    <xf numFmtId="0" fontId="11" fillId="2" borderId="2" xfId="0" applyFont="1" applyFill="1" applyBorder="1"/>
    <xf numFmtId="0" fontId="12" fillId="2" borderId="2" xfId="0" applyFont="1" applyFill="1" applyBorder="1"/>
    <xf numFmtId="0" fontId="12" fillId="2" borderId="3" xfId="0" applyFont="1" applyFill="1" applyBorder="1"/>
    <xf numFmtId="0" fontId="12" fillId="2" borderId="4" xfId="0" applyFont="1" applyFill="1" applyBorder="1"/>
    <xf numFmtId="0" fontId="14" fillId="3" borderId="6" xfId="0" applyFont="1" applyFill="1" applyBorder="1"/>
    <xf numFmtId="0" fontId="3" fillId="0" borderId="8" xfId="0" applyFont="1" applyFill="1" applyBorder="1"/>
    <xf numFmtId="0" fontId="0" fillId="0" borderId="0" xfId="0" applyFill="1"/>
    <xf numFmtId="0" fontId="0" fillId="0" borderId="8" xfId="0" applyFill="1" applyBorder="1"/>
    <xf numFmtId="0" fontId="5" fillId="2" borderId="0" xfId="0" applyFont="1" applyFill="1"/>
    <xf numFmtId="0" fontId="6" fillId="2" borderId="0" xfId="0" applyFont="1" applyFill="1"/>
    <xf numFmtId="0" fontId="11" fillId="2" borderId="0" xfId="0" applyFont="1" applyFill="1"/>
    <xf numFmtId="0" fontId="4" fillId="2" borderId="0" xfId="0" applyFont="1" applyFill="1"/>
    <xf numFmtId="0" fontId="5" fillId="3" borderId="0" xfId="0" applyFont="1" applyFill="1"/>
    <xf numFmtId="0" fontId="6" fillId="3" borderId="0" xfId="0" applyFont="1" applyFill="1"/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6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0" fillId="4" borderId="8" xfId="0" applyFont="1" applyFill="1" applyBorder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0" fontId="14" fillId="3" borderId="0" xfId="0" applyFont="1" applyFill="1" applyAlignment="1">
      <alignment horizontal="left"/>
    </xf>
    <xf numFmtId="0" fontId="11" fillId="2" borderId="8" xfId="0" applyFont="1" applyFill="1" applyBorder="1" applyAlignment="1"/>
    <xf numFmtId="0" fontId="12" fillId="2" borderId="8" xfId="0" applyFont="1" applyFill="1" applyBorder="1" applyAlignment="1">
      <alignment horizontal="right"/>
    </xf>
    <xf numFmtId="0" fontId="12" fillId="2" borderId="8" xfId="0" applyFont="1" applyFill="1" applyBorder="1"/>
    <xf numFmtId="16" fontId="5" fillId="2" borderId="8" xfId="0" applyNumberFormat="1" applyFont="1" applyFill="1" applyBorder="1"/>
    <xf numFmtId="14" fontId="14" fillId="2" borderId="0" xfId="0" applyNumberFormat="1" applyFont="1" applyFill="1" applyAlignment="1">
      <alignment horizontal="right"/>
    </xf>
    <xf numFmtId="0" fontId="27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16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3" fillId="2" borderId="0" xfId="0" applyFont="1" applyFill="1"/>
    <xf numFmtId="0" fontId="3" fillId="3" borderId="0" xfId="0" applyFont="1" applyFill="1"/>
    <xf numFmtId="165" fontId="3" fillId="0" borderId="0" xfId="0" applyNumberFormat="1" applyFont="1" applyAlignment="1">
      <alignment horizontal="center" wrapText="1"/>
    </xf>
    <xf numFmtId="0" fontId="9" fillId="0" borderId="8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9" fillId="0" borderId="8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165" fontId="9" fillId="0" borderId="8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4" fillId="3" borderId="8" xfId="0" applyFont="1" applyFill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11" fillId="2" borderId="9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0" fontId="14" fillId="3" borderId="9" xfId="0" applyFont="1" applyFill="1" applyBorder="1" applyAlignment="1">
      <alignment horizontal="left"/>
    </xf>
    <xf numFmtId="0" fontId="14" fillId="3" borderId="5" xfId="0" applyFont="1" applyFill="1" applyBorder="1" applyAlignment="1">
      <alignment horizontal="left"/>
    </xf>
    <xf numFmtId="0" fontId="14" fillId="3" borderId="10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552450</xdr:colOff>
      <xdr:row>0</xdr:row>
      <xdr:rowOff>1337205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E15718CB-7CA0-451D-BCA8-305C0AF08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1"/>
          <a:ext cx="3438525" cy="1337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540F39E4-D0F6-4926-89DC-4500E5B3C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147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43392</xdr:colOff>
      <xdr:row>1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137CA1D2-BD4C-43B7-A058-E7F470295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39067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561974</xdr:colOff>
      <xdr:row>0</xdr:row>
      <xdr:rowOff>1432906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7748B02-10E3-497D-9FF7-1F410DFBD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24324" cy="1432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8</xdr:col>
      <xdr:colOff>600075</xdr:colOff>
      <xdr:row>0</xdr:row>
      <xdr:rowOff>1287477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xmlns="" id="{6465E3D7-FEE8-46B4-90D2-DCBCB951F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3352800" cy="1268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604308</xdr:colOff>
      <xdr:row>0</xdr:row>
      <xdr:rowOff>1270000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BAFD62B0-61DE-4AA4-B997-62ECAA72D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90383" cy="127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workbookViewId="0">
      <selection activeCell="Y7" sqref="Y7"/>
    </sheetView>
  </sheetViews>
  <sheetFormatPr defaultRowHeight="15" x14ac:dyDescent="0.25"/>
  <cols>
    <col min="1" max="1" width="10.7109375" customWidth="1"/>
    <col min="2" max="2" width="1.28515625" customWidth="1"/>
    <col min="4" max="4" width="1.28515625" customWidth="1"/>
    <col min="6" max="6" width="1.28515625" customWidth="1"/>
    <col min="8" max="8" width="1.28515625" customWidth="1"/>
    <col min="10" max="10" width="1.28515625" customWidth="1"/>
    <col min="12" max="12" width="1.28515625" customWidth="1"/>
    <col min="14" max="14" width="1.28515625" customWidth="1"/>
    <col min="15" max="15" width="12.7109375" customWidth="1"/>
    <col min="16" max="16" width="1.28515625" customWidth="1"/>
    <col min="17" max="17" width="12.7109375" customWidth="1"/>
    <col min="18" max="18" width="1.28515625" customWidth="1"/>
    <col min="19" max="19" width="12.7109375" customWidth="1"/>
    <col min="20" max="20" width="1.28515625" customWidth="1"/>
    <col min="21" max="21" width="12.7109375" customWidth="1"/>
  </cols>
  <sheetData>
    <row r="1" spans="1:21" ht="105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2"/>
      <c r="T1" s="2"/>
      <c r="U1" s="2"/>
    </row>
    <row r="2" spans="1:21" ht="26.25" x14ac:dyDescent="0.4">
      <c r="A2" s="65" t="s">
        <v>37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6"/>
      <c r="O2" s="66"/>
      <c r="P2" s="67"/>
      <c r="Q2" s="68"/>
      <c r="R2" s="3"/>
      <c r="S2" s="3"/>
      <c r="T2" s="4"/>
      <c r="U2" s="5"/>
    </row>
    <row r="3" spans="1:21" ht="21" x14ac:dyDescent="0.35">
      <c r="A3" s="69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  <c r="N3" s="8"/>
      <c r="O3" s="9"/>
      <c r="P3" s="9"/>
      <c r="Q3" s="9"/>
      <c r="R3" s="9"/>
      <c r="S3" s="9"/>
      <c r="T3" s="9"/>
      <c r="U3" s="9"/>
    </row>
    <row r="4" spans="1:21" ht="47.25" x14ac:dyDescent="0.25">
      <c r="A4" s="61" t="s">
        <v>1</v>
      </c>
      <c r="B4" s="85"/>
      <c r="C4" s="61" t="s">
        <v>2</v>
      </c>
      <c r="D4" s="61"/>
      <c r="E4" s="61" t="s">
        <v>3</v>
      </c>
      <c r="F4" s="61"/>
      <c r="G4" s="61" t="s">
        <v>4</v>
      </c>
      <c r="H4" s="61"/>
      <c r="I4" s="61" t="s">
        <v>5</v>
      </c>
      <c r="J4" s="61"/>
      <c r="K4" s="61" t="s">
        <v>6</v>
      </c>
      <c r="L4" s="61"/>
      <c r="M4" s="61" t="s">
        <v>43</v>
      </c>
      <c r="N4" s="37"/>
      <c r="O4" s="37" t="s">
        <v>7</v>
      </c>
      <c r="P4" s="37"/>
      <c r="Q4" s="37" t="s">
        <v>8</v>
      </c>
      <c r="R4" s="37"/>
      <c r="S4" s="37" t="s">
        <v>9</v>
      </c>
      <c r="T4" s="37"/>
      <c r="U4" s="37" t="s">
        <v>10</v>
      </c>
    </row>
    <row r="5" spans="1:21" ht="15.75" x14ac:dyDescent="0.25">
      <c r="A5" s="84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0"/>
      <c r="P5" s="12"/>
      <c r="Q5" s="10"/>
      <c r="R5" s="12"/>
      <c r="S5" s="10"/>
      <c r="T5" s="12"/>
      <c r="U5" s="10"/>
    </row>
    <row r="6" spans="1:21" ht="15.75" x14ac:dyDescent="0.25">
      <c r="A6" s="62">
        <v>2008</v>
      </c>
      <c r="B6" s="14"/>
      <c r="C6" s="14">
        <f>SUM(E6:M6)</f>
        <v>22</v>
      </c>
      <c r="D6" s="13"/>
      <c r="E6" s="14">
        <v>1</v>
      </c>
      <c r="F6" s="14"/>
      <c r="G6" s="14">
        <v>9</v>
      </c>
      <c r="H6" s="14"/>
      <c r="I6" s="14">
        <v>8</v>
      </c>
      <c r="J6" s="14"/>
      <c r="K6" s="14">
        <v>1</v>
      </c>
      <c r="L6" s="14"/>
      <c r="M6" s="14">
        <v>3</v>
      </c>
      <c r="N6" s="14"/>
      <c r="O6" s="15">
        <v>2020000</v>
      </c>
      <c r="P6" s="15"/>
      <c r="Q6" s="15">
        <v>2147943</v>
      </c>
      <c r="R6" s="15"/>
      <c r="S6" s="15">
        <v>210000</v>
      </c>
      <c r="T6" s="15"/>
      <c r="U6" s="15">
        <v>4150000</v>
      </c>
    </row>
    <row r="7" spans="1:21" ht="15.75" x14ac:dyDescent="0.25">
      <c r="A7" s="62"/>
      <c r="B7" s="14"/>
      <c r="C7" s="14"/>
      <c r="D7" s="13"/>
      <c r="E7" s="14"/>
      <c r="F7" s="14"/>
      <c r="G7" s="14"/>
      <c r="H7" s="14"/>
      <c r="I7" s="14"/>
      <c r="J7" s="14"/>
      <c r="K7" s="14"/>
      <c r="L7" s="14"/>
      <c r="M7" s="14"/>
      <c r="N7" s="14"/>
      <c r="O7" s="15"/>
      <c r="P7" s="15"/>
      <c r="Q7" s="15"/>
      <c r="R7" s="15"/>
      <c r="S7" s="15"/>
      <c r="T7" s="15"/>
      <c r="U7" s="15"/>
    </row>
    <row r="8" spans="1:21" ht="15.75" x14ac:dyDescent="0.25">
      <c r="A8" s="62">
        <v>2009</v>
      </c>
      <c r="B8" s="14"/>
      <c r="C8" s="14">
        <f>SUM(E8:M8)</f>
        <v>20</v>
      </c>
      <c r="D8" s="13"/>
      <c r="E8" s="14">
        <v>1</v>
      </c>
      <c r="F8" s="14"/>
      <c r="G8" s="14">
        <v>9</v>
      </c>
      <c r="H8" s="14"/>
      <c r="I8" s="14">
        <v>7</v>
      </c>
      <c r="J8" s="14"/>
      <c r="K8" s="14">
        <v>1</v>
      </c>
      <c r="L8" s="14"/>
      <c r="M8" s="14">
        <v>2</v>
      </c>
      <c r="N8" s="14"/>
      <c r="O8" s="15">
        <v>2075000</v>
      </c>
      <c r="P8" s="15"/>
      <c r="Q8" s="15">
        <v>2358690</v>
      </c>
      <c r="R8" s="15"/>
      <c r="S8" s="15">
        <v>725000</v>
      </c>
      <c r="T8" s="15"/>
      <c r="U8" s="15">
        <v>5000000</v>
      </c>
    </row>
    <row r="9" spans="1:21" ht="15.75" x14ac:dyDescent="0.25">
      <c r="A9" s="62"/>
      <c r="B9" s="14"/>
      <c r="C9" s="14"/>
      <c r="D9" s="13"/>
      <c r="E9" s="14"/>
      <c r="F9" s="14"/>
      <c r="G9" s="14"/>
      <c r="H9" s="14"/>
      <c r="I9" s="14"/>
      <c r="J9" s="14"/>
      <c r="K9" s="14"/>
      <c r="L9" s="14"/>
      <c r="M9" s="14"/>
      <c r="N9" s="14"/>
      <c r="O9" s="15"/>
      <c r="P9" s="15"/>
      <c r="Q9" s="15"/>
      <c r="R9" s="15"/>
      <c r="S9" s="15"/>
      <c r="T9" s="15"/>
      <c r="U9" s="15"/>
    </row>
    <row r="10" spans="1:21" ht="15.75" x14ac:dyDescent="0.25">
      <c r="A10" s="62">
        <v>2010</v>
      </c>
      <c r="B10" s="14"/>
      <c r="C10" s="14">
        <f>SUM(E10:M10)</f>
        <v>59</v>
      </c>
      <c r="D10" s="13"/>
      <c r="E10" s="14">
        <v>3</v>
      </c>
      <c r="F10" s="14"/>
      <c r="G10" s="14">
        <v>31</v>
      </c>
      <c r="H10" s="14"/>
      <c r="I10" s="14">
        <v>13</v>
      </c>
      <c r="J10" s="14"/>
      <c r="K10" s="14">
        <v>8</v>
      </c>
      <c r="L10" s="14"/>
      <c r="M10" s="14">
        <v>4</v>
      </c>
      <c r="N10" s="14"/>
      <c r="O10" s="15">
        <v>1900000</v>
      </c>
      <c r="P10" s="15"/>
      <c r="Q10" s="15">
        <v>2117095</v>
      </c>
      <c r="R10" s="15"/>
      <c r="S10" s="15">
        <v>777500</v>
      </c>
      <c r="T10" s="15"/>
      <c r="U10" s="15">
        <v>5350000</v>
      </c>
    </row>
    <row r="11" spans="1:21" ht="15.75" x14ac:dyDescent="0.25">
      <c r="A11" s="62"/>
      <c r="B11" s="14"/>
      <c r="C11" s="14"/>
      <c r="D11" s="13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5"/>
      <c r="P11" s="15"/>
      <c r="Q11" s="15"/>
      <c r="R11" s="15"/>
      <c r="S11" s="15"/>
      <c r="T11" s="15"/>
      <c r="U11" s="15"/>
    </row>
    <row r="12" spans="1:21" ht="15.75" x14ac:dyDescent="0.25">
      <c r="A12" s="62">
        <v>2011</v>
      </c>
      <c r="B12" s="14"/>
      <c r="C12" s="14">
        <f>SUM(E12:M12)</f>
        <v>39</v>
      </c>
      <c r="D12" s="13"/>
      <c r="E12" s="14">
        <v>3</v>
      </c>
      <c r="F12" s="14"/>
      <c r="G12" s="14">
        <v>13</v>
      </c>
      <c r="H12" s="14"/>
      <c r="I12" s="14">
        <v>19</v>
      </c>
      <c r="J12" s="14"/>
      <c r="K12" s="14">
        <v>2</v>
      </c>
      <c r="L12" s="14"/>
      <c r="M12" s="14">
        <v>2</v>
      </c>
      <c r="N12" s="14"/>
      <c r="O12" s="15">
        <v>2100000</v>
      </c>
      <c r="P12" s="15"/>
      <c r="Q12" s="15">
        <v>2122882</v>
      </c>
      <c r="R12" s="15"/>
      <c r="S12" s="15">
        <v>460000</v>
      </c>
      <c r="T12" s="15"/>
      <c r="U12" s="15">
        <v>5150000</v>
      </c>
    </row>
    <row r="13" spans="1:21" ht="15.75" x14ac:dyDescent="0.25">
      <c r="A13" s="6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5"/>
      <c r="P13" s="15"/>
      <c r="Q13" s="15"/>
      <c r="R13" s="15"/>
      <c r="S13" s="15"/>
      <c r="T13" s="15"/>
      <c r="U13" s="15"/>
    </row>
    <row r="14" spans="1:21" ht="15.75" x14ac:dyDescent="0.25">
      <c r="A14" s="62">
        <v>2012</v>
      </c>
      <c r="B14" s="14"/>
      <c r="C14" s="14">
        <f>SUM(E14:M14)</f>
        <v>61</v>
      </c>
      <c r="D14" s="14"/>
      <c r="E14" s="14">
        <v>4</v>
      </c>
      <c r="F14" s="14"/>
      <c r="G14" s="14">
        <v>28</v>
      </c>
      <c r="H14" s="14"/>
      <c r="I14" s="14">
        <v>21</v>
      </c>
      <c r="J14" s="14"/>
      <c r="K14" s="14">
        <v>3</v>
      </c>
      <c r="L14" s="14"/>
      <c r="M14" s="14">
        <v>5</v>
      </c>
      <c r="N14" s="14"/>
      <c r="O14" s="15">
        <v>1975000</v>
      </c>
      <c r="P14" s="16"/>
      <c r="Q14" s="15">
        <v>2160918</v>
      </c>
      <c r="R14" s="16"/>
      <c r="S14" s="15">
        <v>900000</v>
      </c>
      <c r="T14" s="15"/>
      <c r="U14" s="15">
        <v>7150000</v>
      </c>
    </row>
    <row r="15" spans="1:21" ht="15.75" x14ac:dyDescent="0.25">
      <c r="A15" s="62"/>
      <c r="B15" s="14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5"/>
      <c r="P15" s="13"/>
      <c r="Q15" s="15"/>
      <c r="R15" s="13"/>
      <c r="S15" s="15"/>
      <c r="T15" s="13"/>
      <c r="U15" s="15"/>
    </row>
    <row r="16" spans="1:21" ht="15.75" x14ac:dyDescent="0.25">
      <c r="A16" s="62">
        <v>2013</v>
      </c>
      <c r="B16" s="14"/>
      <c r="C16" s="14">
        <f>SUM(E16:M16)</f>
        <v>60</v>
      </c>
      <c r="D16" s="14"/>
      <c r="E16" s="14">
        <v>1</v>
      </c>
      <c r="F16" s="14"/>
      <c r="G16" s="14">
        <v>26</v>
      </c>
      <c r="H16" s="14"/>
      <c r="I16" s="14">
        <v>28</v>
      </c>
      <c r="J16" s="14"/>
      <c r="K16" s="14">
        <v>2</v>
      </c>
      <c r="L16" s="14"/>
      <c r="M16" s="14">
        <v>3</v>
      </c>
      <c r="N16" s="13"/>
      <c r="O16" s="15">
        <v>2009500</v>
      </c>
      <c r="P16" s="15"/>
      <c r="Q16" s="15">
        <v>2133000</v>
      </c>
      <c r="R16" s="15"/>
      <c r="S16" s="15">
        <v>760000</v>
      </c>
      <c r="T16" s="15"/>
      <c r="U16" s="15">
        <v>7000000</v>
      </c>
    </row>
    <row r="17" spans="1:21" ht="15.75" x14ac:dyDescent="0.25">
      <c r="A17" s="62"/>
      <c r="B17" s="14"/>
      <c r="C17" s="13"/>
      <c r="D17" s="13"/>
      <c r="E17" s="17"/>
      <c r="F17" s="14"/>
      <c r="G17" s="17"/>
      <c r="H17" s="13"/>
      <c r="I17" s="13"/>
      <c r="J17" s="13"/>
      <c r="K17" s="13"/>
      <c r="L17" s="13"/>
      <c r="M17" s="13"/>
      <c r="N17" s="13"/>
      <c r="O17" s="15"/>
      <c r="P17" s="13"/>
      <c r="Q17" s="15"/>
      <c r="R17" s="13"/>
      <c r="S17" s="15"/>
      <c r="T17" s="13"/>
      <c r="U17" s="15"/>
    </row>
    <row r="18" spans="1:21" ht="15.75" x14ac:dyDescent="0.25">
      <c r="A18" s="62">
        <v>2014</v>
      </c>
      <c r="B18" s="14"/>
      <c r="C18" s="14">
        <v>58</v>
      </c>
      <c r="D18" s="14"/>
      <c r="E18" s="14">
        <v>2</v>
      </c>
      <c r="F18" s="14"/>
      <c r="G18" s="14">
        <v>22</v>
      </c>
      <c r="H18" s="14"/>
      <c r="I18" s="14">
        <v>29</v>
      </c>
      <c r="J18" s="14"/>
      <c r="K18" s="14">
        <v>3</v>
      </c>
      <c r="L18" s="14"/>
      <c r="M18" s="14">
        <v>2</v>
      </c>
      <c r="N18" s="13"/>
      <c r="O18" s="15">
        <v>2190000</v>
      </c>
      <c r="P18" s="15"/>
      <c r="Q18" s="15">
        <v>2189118</v>
      </c>
      <c r="R18" s="15"/>
      <c r="S18" s="15">
        <v>835000</v>
      </c>
      <c r="T18" s="15"/>
      <c r="U18" s="15">
        <v>5233000</v>
      </c>
    </row>
    <row r="19" spans="1:21" ht="15.75" x14ac:dyDescent="0.25">
      <c r="A19" s="6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3"/>
      <c r="O19" s="18"/>
      <c r="P19" s="15"/>
      <c r="Q19" s="18"/>
      <c r="R19" s="15"/>
      <c r="S19" s="18"/>
      <c r="T19" s="15"/>
      <c r="U19" s="18"/>
    </row>
    <row r="20" spans="1:21" ht="15.75" x14ac:dyDescent="0.25">
      <c r="A20" s="62">
        <v>2015</v>
      </c>
      <c r="B20" s="14"/>
      <c r="C20" s="14">
        <v>45</v>
      </c>
      <c r="D20" s="14"/>
      <c r="E20" s="14">
        <v>1</v>
      </c>
      <c r="F20" s="14"/>
      <c r="G20" s="14">
        <v>11</v>
      </c>
      <c r="H20" s="14"/>
      <c r="I20" s="14">
        <v>24</v>
      </c>
      <c r="J20" s="14"/>
      <c r="K20" s="14">
        <v>4</v>
      </c>
      <c r="L20" s="14"/>
      <c r="M20" s="14">
        <v>5</v>
      </c>
      <c r="N20" s="13"/>
      <c r="O20" s="15">
        <v>2455000</v>
      </c>
      <c r="P20" s="15"/>
      <c r="Q20" s="15">
        <v>2750078</v>
      </c>
      <c r="R20" s="15"/>
      <c r="S20" s="15">
        <v>875000</v>
      </c>
      <c r="T20" s="15"/>
      <c r="U20" s="15">
        <v>8500000</v>
      </c>
    </row>
    <row r="21" spans="1:21" ht="15.75" x14ac:dyDescent="0.25">
      <c r="A21" s="6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3"/>
      <c r="O21" s="18"/>
      <c r="P21" s="15"/>
      <c r="Q21" s="18"/>
      <c r="R21" s="15"/>
      <c r="S21" s="18"/>
      <c r="T21" s="15"/>
      <c r="U21" s="18"/>
    </row>
    <row r="22" spans="1:21" ht="15.75" x14ac:dyDescent="0.25">
      <c r="A22" s="62">
        <v>2016</v>
      </c>
      <c r="B22" s="14"/>
      <c r="C22" s="14">
        <v>42</v>
      </c>
      <c r="D22" s="14"/>
      <c r="E22" s="14">
        <v>0</v>
      </c>
      <c r="F22" s="14"/>
      <c r="G22" s="14">
        <v>8</v>
      </c>
      <c r="H22" s="14"/>
      <c r="I22" s="14">
        <v>19</v>
      </c>
      <c r="J22" s="14"/>
      <c r="K22" s="14">
        <v>6</v>
      </c>
      <c r="L22" s="14"/>
      <c r="M22" s="14">
        <v>6</v>
      </c>
      <c r="N22" s="13"/>
      <c r="O22" s="15">
        <v>2605000</v>
      </c>
      <c r="P22" s="15"/>
      <c r="Q22" s="15">
        <v>2705298</v>
      </c>
      <c r="R22" s="15"/>
      <c r="S22" s="15">
        <v>1425000</v>
      </c>
      <c r="T22" s="15"/>
      <c r="U22" s="15">
        <v>5200000</v>
      </c>
    </row>
    <row r="23" spans="1:21" ht="15.75" x14ac:dyDescent="0.25">
      <c r="A23" s="6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3"/>
      <c r="O23" s="18"/>
      <c r="P23" s="15"/>
      <c r="Q23" s="18"/>
      <c r="R23" s="15"/>
      <c r="S23" s="18"/>
      <c r="T23" s="15"/>
      <c r="U23" s="18"/>
    </row>
    <row r="24" spans="1:21" ht="15.75" x14ac:dyDescent="0.25">
      <c r="A24" s="62">
        <v>2017</v>
      </c>
      <c r="B24" s="14"/>
      <c r="C24" s="14">
        <v>50</v>
      </c>
      <c r="D24" s="14"/>
      <c r="E24" s="14">
        <v>1</v>
      </c>
      <c r="F24" s="14"/>
      <c r="G24" s="14">
        <v>16</v>
      </c>
      <c r="H24" s="14"/>
      <c r="I24" s="14">
        <v>20</v>
      </c>
      <c r="J24" s="14"/>
      <c r="K24" s="14">
        <v>5</v>
      </c>
      <c r="L24" s="14"/>
      <c r="M24" s="14">
        <v>8</v>
      </c>
      <c r="N24" s="13"/>
      <c r="O24" s="15">
        <v>2350000</v>
      </c>
      <c r="P24" s="15"/>
      <c r="Q24" s="15">
        <v>2584078</v>
      </c>
      <c r="R24" s="15"/>
      <c r="S24" s="15">
        <v>999900</v>
      </c>
      <c r="T24" s="15"/>
      <c r="U24" s="15">
        <v>5868500</v>
      </c>
    </row>
    <row r="25" spans="1:21" ht="15.75" x14ac:dyDescent="0.25">
      <c r="A25" s="62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3"/>
      <c r="O25" s="18"/>
      <c r="P25" s="15"/>
      <c r="Q25" s="18"/>
      <c r="R25" s="15"/>
      <c r="S25" s="18"/>
      <c r="T25" s="15"/>
      <c r="U25" s="18"/>
    </row>
    <row r="26" spans="1:21" ht="15.75" x14ac:dyDescent="0.25">
      <c r="A26" s="62">
        <v>2018</v>
      </c>
      <c r="B26" s="14"/>
      <c r="C26" s="14">
        <v>39</v>
      </c>
      <c r="D26" s="14"/>
      <c r="E26" s="14">
        <v>0</v>
      </c>
      <c r="F26" s="14"/>
      <c r="G26" s="14">
        <v>16</v>
      </c>
      <c r="H26" s="14"/>
      <c r="I26" s="14">
        <v>15</v>
      </c>
      <c r="J26" s="14"/>
      <c r="K26" s="14">
        <v>3</v>
      </c>
      <c r="L26" s="14"/>
      <c r="M26" s="14">
        <v>5</v>
      </c>
      <c r="N26" s="13"/>
      <c r="O26" s="15">
        <v>2100000</v>
      </c>
      <c r="P26" s="15"/>
      <c r="Q26" s="15">
        <v>2476743</v>
      </c>
      <c r="R26" s="15"/>
      <c r="S26" s="15">
        <v>1100000</v>
      </c>
      <c r="T26" s="15"/>
      <c r="U26" s="15">
        <v>5450000</v>
      </c>
    </row>
    <row r="27" spans="1:21" ht="15.75" x14ac:dyDescent="0.25">
      <c r="A27" s="62"/>
      <c r="B27" s="14"/>
      <c r="C27" s="2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3"/>
      <c r="O27" s="18"/>
      <c r="P27" s="15"/>
      <c r="Q27" s="18"/>
      <c r="R27" s="15"/>
      <c r="S27" s="18"/>
      <c r="T27" s="15"/>
      <c r="U27" s="18"/>
    </row>
    <row r="28" spans="1:21" ht="15.75" x14ac:dyDescent="0.25">
      <c r="A28" s="62">
        <v>2019</v>
      </c>
      <c r="B28" s="14"/>
      <c r="C28" s="14">
        <v>44</v>
      </c>
      <c r="D28" s="14"/>
      <c r="E28" s="14">
        <v>1</v>
      </c>
      <c r="F28" s="14"/>
      <c r="G28" s="14">
        <v>22</v>
      </c>
      <c r="H28" s="14"/>
      <c r="I28" s="14">
        <v>17</v>
      </c>
      <c r="J28" s="14"/>
      <c r="K28" s="14">
        <v>2</v>
      </c>
      <c r="L28" s="14"/>
      <c r="M28" s="14">
        <v>2</v>
      </c>
      <c r="N28" s="13"/>
      <c r="O28" s="18">
        <v>1956000</v>
      </c>
      <c r="P28" s="15"/>
      <c r="Q28" s="18">
        <v>2132636</v>
      </c>
      <c r="R28" s="15"/>
      <c r="S28" s="18">
        <v>999000</v>
      </c>
      <c r="T28" s="15"/>
      <c r="U28" s="18">
        <v>4650000</v>
      </c>
    </row>
    <row r="29" spans="1:21" ht="15.75" x14ac:dyDescent="0.25">
      <c r="A29" s="14"/>
      <c r="B29" s="14"/>
      <c r="C29" s="19">
        <f>SUM(E28:M28)-C28</f>
        <v>0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3"/>
      <c r="O29" s="20"/>
      <c r="P29" s="15"/>
      <c r="Q29" s="18"/>
      <c r="R29" s="15"/>
      <c r="S29" s="18"/>
      <c r="T29" s="15"/>
      <c r="U29" s="18"/>
    </row>
    <row r="30" spans="1:21" ht="15.75" x14ac:dyDescent="0.25">
      <c r="A30" s="62"/>
      <c r="B30" s="14"/>
      <c r="C30" s="19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3"/>
      <c r="O30" s="18"/>
      <c r="P30" s="15"/>
      <c r="Q30" s="18"/>
      <c r="R30" s="15"/>
      <c r="S30" s="18"/>
      <c r="T30" s="15"/>
      <c r="U30" s="18"/>
    </row>
    <row r="31" spans="1:21" x14ac:dyDescent="0.25">
      <c r="A31" s="83"/>
      <c r="B31" s="8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workbookViewId="0">
      <selection activeCell="Z4" sqref="Z4:Z5"/>
    </sheetView>
  </sheetViews>
  <sheetFormatPr defaultRowHeight="15" x14ac:dyDescent="0.25"/>
  <cols>
    <col min="1" max="1" width="10.7109375" customWidth="1"/>
    <col min="2" max="2" width="1.28515625" customWidth="1"/>
    <col min="3" max="3" width="9.28515625" bestFit="1" customWidth="1"/>
    <col min="4" max="4" width="1.28515625" customWidth="1"/>
    <col min="5" max="5" width="9.28515625" bestFit="1" customWidth="1"/>
    <col min="6" max="6" width="1.28515625" customWidth="1"/>
    <col min="7" max="7" width="9.28515625" bestFit="1" customWidth="1"/>
    <col min="8" max="8" width="1.28515625" customWidth="1"/>
    <col min="9" max="9" width="9.28515625" bestFit="1" customWidth="1"/>
    <col min="10" max="10" width="1.28515625" customWidth="1"/>
    <col min="11" max="11" width="9.28515625" bestFit="1" customWidth="1"/>
    <col min="12" max="12" width="1.28515625" customWidth="1"/>
    <col min="13" max="13" width="9.28515625" bestFit="1" customWidth="1"/>
    <col min="14" max="14" width="1.140625" customWidth="1"/>
    <col min="15" max="15" width="9.28515625" bestFit="1" customWidth="1"/>
    <col min="16" max="16" width="1.28515625" customWidth="1"/>
    <col min="17" max="17" width="12.7109375" customWidth="1"/>
    <col min="18" max="18" width="1.28515625" customWidth="1"/>
    <col min="19" max="19" width="12.85546875" customWidth="1"/>
    <col min="20" max="20" width="1.28515625" customWidth="1"/>
    <col min="21" max="21" width="12.85546875" customWidth="1"/>
    <col min="22" max="22" width="1.28515625" customWidth="1"/>
    <col min="23" max="23" width="12.7109375" customWidth="1"/>
  </cols>
  <sheetData>
    <row r="1" spans="1:23" ht="98.25" customHeight="1" x14ac:dyDescent="0.25"/>
    <row r="2" spans="1:23" ht="26.25" x14ac:dyDescent="0.4">
      <c r="A2" s="22" t="s">
        <v>11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4"/>
      <c r="R2" s="3"/>
      <c r="S2" s="25"/>
      <c r="T2" s="3"/>
      <c r="U2" s="26"/>
      <c r="V2" s="26"/>
      <c r="W2" s="27"/>
    </row>
    <row r="3" spans="1:23" ht="21" x14ac:dyDescent="0.35">
      <c r="A3" s="28" t="s">
        <v>12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30"/>
      <c r="R3" s="30"/>
      <c r="S3" s="30"/>
      <c r="T3" s="30"/>
      <c r="U3" s="30"/>
      <c r="V3" s="31"/>
      <c r="W3" s="31"/>
    </row>
    <row r="4" spans="1:23" ht="47.25" x14ac:dyDescent="0.25">
      <c r="A4" s="32" t="s">
        <v>1</v>
      </c>
      <c r="B4" s="32"/>
      <c r="C4" s="33" t="s">
        <v>13</v>
      </c>
      <c r="D4" s="32"/>
      <c r="E4" s="33" t="s">
        <v>14</v>
      </c>
      <c r="F4" s="32"/>
      <c r="G4" s="33" t="s">
        <v>15</v>
      </c>
      <c r="H4" s="32"/>
      <c r="I4" s="33" t="s">
        <v>16</v>
      </c>
      <c r="J4" s="32"/>
      <c r="K4" s="33" t="s">
        <v>17</v>
      </c>
      <c r="L4" s="32"/>
      <c r="M4" s="33" t="s">
        <v>18</v>
      </c>
      <c r="N4" s="32"/>
      <c r="O4" s="34" t="s">
        <v>19</v>
      </c>
      <c r="P4" s="32"/>
      <c r="Q4" s="61" t="s">
        <v>7</v>
      </c>
      <c r="R4" s="35"/>
      <c r="S4" s="37" t="s">
        <v>8</v>
      </c>
      <c r="T4" s="36"/>
      <c r="U4" s="37" t="s">
        <v>9</v>
      </c>
      <c r="V4" s="36"/>
      <c r="W4" s="37" t="s">
        <v>10</v>
      </c>
    </row>
    <row r="5" spans="1:23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</row>
    <row r="6" spans="1:23" ht="15.75" x14ac:dyDescent="0.25">
      <c r="A6" s="62">
        <v>2009</v>
      </c>
      <c r="B6" s="14"/>
      <c r="C6" s="14">
        <f>SUM(E6:O6)</f>
        <v>31</v>
      </c>
      <c r="D6" s="14"/>
      <c r="E6" s="14">
        <v>10</v>
      </c>
      <c r="F6" s="14"/>
      <c r="G6" s="14">
        <v>5</v>
      </c>
      <c r="H6" s="14"/>
      <c r="I6" s="14">
        <v>2</v>
      </c>
      <c r="J6" s="14"/>
      <c r="K6" s="14">
        <v>4</v>
      </c>
      <c r="L6" s="14"/>
      <c r="M6" s="14">
        <v>5</v>
      </c>
      <c r="N6" s="14"/>
      <c r="O6" s="14">
        <v>5</v>
      </c>
      <c r="P6" s="14"/>
      <c r="Q6" s="63">
        <v>755000</v>
      </c>
      <c r="R6" s="63"/>
      <c r="S6" s="63">
        <v>834855</v>
      </c>
      <c r="T6" s="63"/>
      <c r="U6" s="63">
        <v>370000</v>
      </c>
      <c r="V6" s="63"/>
      <c r="W6" s="63">
        <v>3150000</v>
      </c>
    </row>
    <row r="7" spans="1:23" ht="15.75" x14ac:dyDescent="0.25">
      <c r="A7" s="62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63"/>
      <c r="R7" s="63"/>
      <c r="S7" s="63"/>
      <c r="T7" s="63"/>
      <c r="U7" s="63"/>
      <c r="V7" s="63"/>
      <c r="W7" s="63"/>
    </row>
    <row r="8" spans="1:23" ht="15.75" x14ac:dyDescent="0.25">
      <c r="A8" s="62">
        <v>2010</v>
      </c>
      <c r="B8" s="14"/>
      <c r="C8" s="14">
        <f>SUM(E8:O8)</f>
        <v>35</v>
      </c>
      <c r="D8" s="14"/>
      <c r="E8" s="14">
        <v>7</v>
      </c>
      <c r="F8" s="14"/>
      <c r="G8" s="14">
        <v>8</v>
      </c>
      <c r="H8" s="14"/>
      <c r="I8" s="14">
        <v>5</v>
      </c>
      <c r="J8" s="14"/>
      <c r="K8" s="14">
        <v>7</v>
      </c>
      <c r="L8" s="14"/>
      <c r="M8" s="14">
        <v>4</v>
      </c>
      <c r="N8" s="14"/>
      <c r="O8" s="14">
        <v>4</v>
      </c>
      <c r="P8" s="14"/>
      <c r="Q8" s="63">
        <v>750000</v>
      </c>
      <c r="R8" s="63"/>
      <c r="S8" s="63">
        <v>790669</v>
      </c>
      <c r="T8" s="63"/>
      <c r="U8" s="63">
        <v>410000</v>
      </c>
      <c r="V8" s="63"/>
      <c r="W8" s="63">
        <v>1795000</v>
      </c>
    </row>
    <row r="9" spans="1:23" ht="15.75" x14ac:dyDescent="0.25">
      <c r="A9" s="62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63"/>
      <c r="R9" s="63"/>
      <c r="S9" s="63"/>
      <c r="T9" s="63"/>
      <c r="U9" s="63"/>
      <c r="V9" s="63"/>
      <c r="W9" s="63"/>
    </row>
    <row r="10" spans="1:23" ht="15.75" x14ac:dyDescent="0.25">
      <c r="A10" s="62">
        <v>2011</v>
      </c>
      <c r="B10" s="14"/>
      <c r="C10" s="14">
        <f>SUM(E10:O10)</f>
        <v>34</v>
      </c>
      <c r="D10" s="14"/>
      <c r="E10" s="14">
        <v>10</v>
      </c>
      <c r="F10" s="14"/>
      <c r="G10" s="14">
        <v>6</v>
      </c>
      <c r="H10" s="14"/>
      <c r="I10" s="14">
        <v>3</v>
      </c>
      <c r="J10" s="14"/>
      <c r="K10" s="14">
        <v>4</v>
      </c>
      <c r="L10" s="14"/>
      <c r="M10" s="14">
        <v>1</v>
      </c>
      <c r="N10" s="14"/>
      <c r="O10" s="14">
        <v>10</v>
      </c>
      <c r="P10" s="14"/>
      <c r="Q10" s="63">
        <v>707500</v>
      </c>
      <c r="R10" s="63"/>
      <c r="S10" s="63">
        <v>913835</v>
      </c>
      <c r="T10" s="63"/>
      <c r="U10" s="63">
        <v>330000</v>
      </c>
      <c r="V10" s="63"/>
      <c r="W10" s="63">
        <v>3475000</v>
      </c>
    </row>
    <row r="11" spans="1:23" ht="15.75" x14ac:dyDescent="0.25">
      <c r="A11" s="62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63"/>
      <c r="R11" s="63"/>
      <c r="S11" s="63"/>
      <c r="T11" s="63"/>
      <c r="U11" s="63"/>
      <c r="V11" s="63"/>
      <c r="W11" s="63"/>
    </row>
    <row r="12" spans="1:23" ht="15.75" x14ac:dyDescent="0.25">
      <c r="A12" s="62">
        <v>2012</v>
      </c>
      <c r="B12" s="14"/>
      <c r="C12" s="14">
        <f>SUM(E12:O12)</f>
        <v>38</v>
      </c>
      <c r="D12" s="14"/>
      <c r="E12" s="14">
        <v>11</v>
      </c>
      <c r="F12" s="14"/>
      <c r="G12" s="14">
        <v>7</v>
      </c>
      <c r="H12" s="14"/>
      <c r="I12" s="14">
        <v>2</v>
      </c>
      <c r="J12" s="14"/>
      <c r="K12" s="14">
        <v>5</v>
      </c>
      <c r="L12" s="14"/>
      <c r="M12" s="14">
        <v>4</v>
      </c>
      <c r="N12" s="14"/>
      <c r="O12" s="14">
        <v>9</v>
      </c>
      <c r="P12" s="14"/>
      <c r="Q12" s="63">
        <v>731250</v>
      </c>
      <c r="R12" s="63"/>
      <c r="S12" s="63">
        <v>839618</v>
      </c>
      <c r="T12" s="63"/>
      <c r="U12" s="63">
        <v>350000</v>
      </c>
      <c r="V12" s="63"/>
      <c r="W12" s="63">
        <v>2550000</v>
      </c>
    </row>
    <row r="13" spans="1:23" ht="15.75" x14ac:dyDescent="0.25">
      <c r="A13" s="6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63"/>
      <c r="R13" s="63"/>
      <c r="S13" s="63"/>
      <c r="T13" s="63"/>
      <c r="U13" s="63"/>
      <c r="V13" s="63"/>
      <c r="W13" s="63"/>
    </row>
    <row r="14" spans="1:23" ht="15.75" x14ac:dyDescent="0.25">
      <c r="A14" s="62">
        <v>2013</v>
      </c>
      <c r="B14" s="14"/>
      <c r="C14" s="14">
        <f>SUM(E14:O14)</f>
        <v>55</v>
      </c>
      <c r="D14" s="14"/>
      <c r="E14" s="14">
        <v>18</v>
      </c>
      <c r="F14" s="14"/>
      <c r="G14" s="14">
        <v>9</v>
      </c>
      <c r="H14" s="14"/>
      <c r="I14" s="14">
        <v>5</v>
      </c>
      <c r="J14" s="14"/>
      <c r="K14" s="14">
        <v>5</v>
      </c>
      <c r="L14" s="14"/>
      <c r="M14" s="14">
        <v>5</v>
      </c>
      <c r="N14" s="14"/>
      <c r="O14" s="14">
        <v>13</v>
      </c>
      <c r="P14" s="14"/>
      <c r="Q14" s="63">
        <v>729000</v>
      </c>
      <c r="R14" s="63"/>
      <c r="S14" s="63">
        <v>810191</v>
      </c>
      <c r="T14" s="63"/>
      <c r="U14" s="63">
        <v>227000</v>
      </c>
      <c r="V14" s="63"/>
      <c r="W14" s="63">
        <v>2650000</v>
      </c>
    </row>
    <row r="15" spans="1:23" ht="15.75" x14ac:dyDescent="0.25">
      <c r="A15" s="6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63"/>
      <c r="R15" s="63"/>
      <c r="S15" s="63"/>
      <c r="T15" s="63"/>
      <c r="U15" s="63"/>
      <c r="V15" s="63"/>
      <c r="W15" s="63"/>
    </row>
    <row r="16" spans="1:23" ht="15.75" x14ac:dyDescent="0.25">
      <c r="A16" s="62">
        <v>2014</v>
      </c>
      <c r="B16" s="14"/>
      <c r="C16" s="14">
        <v>63</v>
      </c>
      <c r="D16" s="14"/>
      <c r="E16" s="14">
        <v>13</v>
      </c>
      <c r="F16" s="14"/>
      <c r="G16" s="14">
        <v>6</v>
      </c>
      <c r="H16" s="14"/>
      <c r="I16" s="14">
        <v>11</v>
      </c>
      <c r="J16" s="14"/>
      <c r="K16" s="14">
        <v>13</v>
      </c>
      <c r="L16" s="14"/>
      <c r="M16" s="14">
        <v>4</v>
      </c>
      <c r="N16" s="14"/>
      <c r="O16" s="14">
        <v>16</v>
      </c>
      <c r="P16" s="14"/>
      <c r="Q16" s="63">
        <v>805000</v>
      </c>
      <c r="R16" s="63"/>
      <c r="S16" s="63">
        <v>850622</v>
      </c>
      <c r="T16" s="63"/>
      <c r="U16" s="63">
        <v>310000</v>
      </c>
      <c r="V16" s="63"/>
      <c r="W16" s="63">
        <v>2301000</v>
      </c>
    </row>
    <row r="17" spans="1:23" ht="15.75" x14ac:dyDescent="0.25">
      <c r="A17" s="6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63"/>
      <c r="R17" s="63"/>
      <c r="S17" s="63"/>
      <c r="T17" s="63"/>
      <c r="U17" s="63"/>
      <c r="V17" s="63"/>
      <c r="W17" s="63"/>
    </row>
    <row r="18" spans="1:23" ht="15.75" x14ac:dyDescent="0.25">
      <c r="A18" s="62">
        <v>2015</v>
      </c>
      <c r="B18" s="14"/>
      <c r="C18" s="14">
        <v>58</v>
      </c>
      <c r="D18" s="14"/>
      <c r="E18" s="14">
        <v>14</v>
      </c>
      <c r="F18" s="14"/>
      <c r="G18" s="14">
        <v>5</v>
      </c>
      <c r="H18" s="14"/>
      <c r="I18" s="14">
        <v>9</v>
      </c>
      <c r="J18" s="14"/>
      <c r="K18" s="14">
        <v>6</v>
      </c>
      <c r="L18" s="14"/>
      <c r="M18" s="14">
        <v>10</v>
      </c>
      <c r="N18" s="14"/>
      <c r="O18" s="14">
        <v>14</v>
      </c>
      <c r="P18" s="14"/>
      <c r="Q18" s="63">
        <v>801750</v>
      </c>
      <c r="R18" s="63"/>
      <c r="S18" s="63">
        <v>915528</v>
      </c>
      <c r="T18" s="63"/>
      <c r="U18" s="63">
        <v>200000</v>
      </c>
      <c r="V18" s="63"/>
      <c r="W18" s="63">
        <v>3863000</v>
      </c>
    </row>
    <row r="19" spans="1:23" ht="15.75" x14ac:dyDescent="0.25">
      <c r="A19" s="6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63"/>
      <c r="R19" s="63"/>
      <c r="S19" s="63"/>
      <c r="T19" s="63"/>
      <c r="U19" s="63"/>
      <c r="V19" s="63"/>
      <c r="W19" s="63"/>
    </row>
    <row r="20" spans="1:23" ht="15.75" x14ac:dyDescent="0.25">
      <c r="A20" s="62">
        <v>2016</v>
      </c>
      <c r="B20" s="14"/>
      <c r="C20" s="14">
        <v>54</v>
      </c>
      <c r="D20" s="14"/>
      <c r="E20" s="14">
        <v>8</v>
      </c>
      <c r="F20" s="14"/>
      <c r="G20" s="14">
        <v>8</v>
      </c>
      <c r="H20" s="14"/>
      <c r="I20" s="14">
        <v>8</v>
      </c>
      <c r="J20" s="14"/>
      <c r="K20" s="14">
        <v>9</v>
      </c>
      <c r="L20" s="14"/>
      <c r="M20" s="14">
        <v>5</v>
      </c>
      <c r="N20" s="14"/>
      <c r="O20" s="14">
        <v>12</v>
      </c>
      <c r="P20" s="14"/>
      <c r="Q20" s="63">
        <v>808000</v>
      </c>
      <c r="R20" s="63"/>
      <c r="S20" s="63">
        <v>921792</v>
      </c>
      <c r="T20" s="63"/>
      <c r="U20" s="63">
        <v>420000</v>
      </c>
      <c r="V20" s="63"/>
      <c r="W20" s="63">
        <v>1925000</v>
      </c>
    </row>
    <row r="21" spans="1:23" ht="15.75" x14ac:dyDescent="0.25">
      <c r="A21" s="6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63"/>
      <c r="R21" s="63"/>
      <c r="S21" s="63"/>
      <c r="T21" s="63"/>
      <c r="U21" s="63"/>
      <c r="V21" s="63"/>
      <c r="W21" s="63"/>
    </row>
    <row r="22" spans="1:23" ht="15.75" x14ac:dyDescent="0.25">
      <c r="A22" s="62">
        <v>2017</v>
      </c>
      <c r="B22" s="14"/>
      <c r="C22" s="14">
        <v>60</v>
      </c>
      <c r="D22" s="14"/>
      <c r="E22" s="14">
        <v>9</v>
      </c>
      <c r="F22" s="14"/>
      <c r="G22" s="14">
        <v>8</v>
      </c>
      <c r="H22" s="14"/>
      <c r="I22" s="14">
        <v>10</v>
      </c>
      <c r="J22" s="14"/>
      <c r="K22" s="14">
        <v>9</v>
      </c>
      <c r="L22" s="14"/>
      <c r="M22" s="14">
        <v>11</v>
      </c>
      <c r="N22" s="14"/>
      <c r="O22" s="14">
        <v>11</v>
      </c>
      <c r="P22" s="14"/>
      <c r="Q22" s="63">
        <v>820625</v>
      </c>
      <c r="R22" s="63"/>
      <c r="S22" s="63">
        <v>905124</v>
      </c>
      <c r="T22" s="63"/>
      <c r="U22" s="63">
        <v>442050</v>
      </c>
      <c r="V22" s="63"/>
      <c r="W22" s="63">
        <v>2650000</v>
      </c>
    </row>
    <row r="23" spans="1:23" ht="15.75" x14ac:dyDescent="0.25">
      <c r="A23" s="6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63"/>
      <c r="R23" s="63"/>
      <c r="S23" s="63"/>
      <c r="T23" s="63"/>
      <c r="U23" s="63"/>
      <c r="V23" s="63"/>
      <c r="W23" s="63"/>
    </row>
    <row r="24" spans="1:23" ht="15.75" x14ac:dyDescent="0.25">
      <c r="A24" s="62">
        <v>2018</v>
      </c>
      <c r="B24" s="14"/>
      <c r="C24" s="14">
        <v>57</v>
      </c>
      <c r="D24" s="14"/>
      <c r="E24" s="14">
        <v>14</v>
      </c>
      <c r="F24" s="14"/>
      <c r="G24" s="14">
        <v>11</v>
      </c>
      <c r="H24" s="14"/>
      <c r="I24" s="14">
        <v>6</v>
      </c>
      <c r="J24" s="14"/>
      <c r="K24" s="14">
        <v>9</v>
      </c>
      <c r="L24" s="14"/>
      <c r="M24" s="14">
        <v>11</v>
      </c>
      <c r="N24" s="14"/>
      <c r="O24" s="14">
        <v>6</v>
      </c>
      <c r="P24" s="14"/>
      <c r="Q24" s="63">
        <v>765000</v>
      </c>
      <c r="R24" s="63"/>
      <c r="S24" s="63">
        <v>815863</v>
      </c>
      <c r="T24" s="63"/>
      <c r="U24" s="63">
        <v>304000</v>
      </c>
      <c r="V24" s="63"/>
      <c r="W24" s="63">
        <v>3150000</v>
      </c>
    </row>
    <row r="25" spans="1:23" ht="15.75" x14ac:dyDescent="0.25">
      <c r="A25" s="62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63"/>
      <c r="R25" s="63"/>
      <c r="S25" s="63"/>
      <c r="T25" s="63"/>
      <c r="U25" s="63"/>
      <c r="V25" s="63"/>
      <c r="W25" s="63"/>
    </row>
    <row r="26" spans="1:23" ht="15.75" x14ac:dyDescent="0.25">
      <c r="A26" s="62">
        <v>2019</v>
      </c>
      <c r="B26" s="14"/>
      <c r="C26" s="14">
        <v>25</v>
      </c>
      <c r="D26" s="14"/>
      <c r="E26" s="14">
        <v>9</v>
      </c>
      <c r="F26" s="14"/>
      <c r="G26" s="14">
        <v>4</v>
      </c>
      <c r="H26" s="14"/>
      <c r="I26" s="14">
        <v>2</v>
      </c>
      <c r="J26" s="14"/>
      <c r="K26" s="14">
        <v>4</v>
      </c>
      <c r="L26" s="14"/>
      <c r="M26" s="14">
        <v>2</v>
      </c>
      <c r="N26" s="14"/>
      <c r="O26" s="14">
        <v>4</v>
      </c>
      <c r="P26" s="14"/>
      <c r="Q26" s="63">
        <v>689000</v>
      </c>
      <c r="R26" s="63"/>
      <c r="S26" s="63">
        <v>790820</v>
      </c>
      <c r="T26" s="63"/>
      <c r="U26" s="63">
        <v>399000</v>
      </c>
      <c r="V26" s="63"/>
      <c r="W26" s="63">
        <v>2195000</v>
      </c>
    </row>
    <row r="27" spans="1:23" ht="15.75" x14ac:dyDescent="0.25">
      <c r="A27" s="62"/>
      <c r="B27" s="14"/>
      <c r="C27" s="19">
        <f>SUM(E26:O26)-C26</f>
        <v>0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63"/>
      <c r="R27" s="63"/>
      <c r="S27" s="63"/>
      <c r="T27" s="63"/>
      <c r="U27" s="63"/>
      <c r="V27" s="63"/>
      <c r="W27" s="63"/>
    </row>
    <row r="28" spans="1:23" ht="15.75" x14ac:dyDescent="0.25">
      <c r="A28" s="62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64"/>
      <c r="R28" s="64"/>
      <c r="S28" s="64"/>
      <c r="T28" s="64"/>
      <c r="U28" s="64"/>
      <c r="V28" s="64"/>
      <c r="W28" s="64"/>
    </row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topLeftCell="A10" workbookViewId="0">
      <selection activeCell="AC13" sqref="AC13"/>
    </sheetView>
  </sheetViews>
  <sheetFormatPr defaultRowHeight="15" x14ac:dyDescent="0.25"/>
  <cols>
    <col min="1" max="1" width="10.7109375" customWidth="1"/>
    <col min="2" max="2" width="1.28515625" customWidth="1"/>
    <col min="4" max="4" width="1.28515625" customWidth="1"/>
    <col min="6" max="6" width="1.28515625" customWidth="1"/>
    <col min="8" max="8" width="1.28515625" customWidth="1"/>
    <col min="10" max="10" width="1.28515625" customWidth="1"/>
    <col min="12" max="12" width="1.28515625" customWidth="1"/>
    <col min="14" max="14" width="1.28515625" customWidth="1"/>
    <col min="16" max="16" width="1.28515625" customWidth="1"/>
    <col min="18" max="18" width="1.28515625" customWidth="1"/>
    <col min="19" max="19" width="12.7109375" customWidth="1"/>
    <col min="20" max="20" width="1.28515625" customWidth="1"/>
    <col min="21" max="21" width="12.7109375" customWidth="1"/>
    <col min="22" max="22" width="1.28515625" customWidth="1"/>
    <col min="23" max="23" width="12.85546875" customWidth="1"/>
    <col min="24" max="24" width="1.28515625" customWidth="1"/>
    <col min="25" max="25" width="11.28515625" bestFit="1" customWidth="1"/>
  </cols>
  <sheetData>
    <row r="1" spans="1:25" ht="96.75" customHeight="1" x14ac:dyDescent="0.25"/>
    <row r="2" spans="1:25" ht="26.25" x14ac:dyDescent="0.4">
      <c r="A2" s="73"/>
      <c r="B2" s="74"/>
      <c r="C2" s="75" t="s">
        <v>44</v>
      </c>
      <c r="D2" s="75"/>
      <c r="E2" s="75"/>
      <c r="F2" s="76"/>
      <c r="G2" s="76"/>
      <c r="H2" s="76"/>
      <c r="I2" s="76"/>
      <c r="J2" s="76"/>
      <c r="K2" s="76"/>
      <c r="L2" s="76"/>
      <c r="M2" s="76"/>
      <c r="N2" s="73"/>
      <c r="O2" s="73"/>
      <c r="P2" s="73"/>
      <c r="Q2" s="73"/>
      <c r="R2" s="73"/>
      <c r="S2" s="91"/>
      <c r="T2" s="73"/>
      <c r="U2" s="92"/>
      <c r="V2" s="93" t="s">
        <v>45</v>
      </c>
      <c r="W2" s="94">
        <v>43708</v>
      </c>
      <c r="X2" s="95" t="s">
        <v>29</v>
      </c>
      <c r="Y2" s="96"/>
    </row>
    <row r="3" spans="1:25" ht="21" x14ac:dyDescent="0.35">
      <c r="A3" s="77"/>
      <c r="B3" s="78"/>
      <c r="C3" s="86" t="s">
        <v>46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97"/>
      <c r="W3" s="97"/>
      <c r="X3" s="97"/>
      <c r="Y3" s="97"/>
    </row>
    <row r="4" spans="1:25" ht="47.25" x14ac:dyDescent="0.25">
      <c r="A4" s="32" t="s">
        <v>1</v>
      </c>
      <c r="B4" s="99"/>
      <c r="C4" s="61" t="s">
        <v>47</v>
      </c>
      <c r="D4" s="100"/>
      <c r="E4" s="33" t="s">
        <v>22</v>
      </c>
      <c r="F4" s="101"/>
      <c r="G4" s="33" t="s">
        <v>48</v>
      </c>
      <c r="H4" s="101"/>
      <c r="I4" s="33" t="s">
        <v>49</v>
      </c>
      <c r="J4" s="101"/>
      <c r="K4" s="33" t="s">
        <v>16</v>
      </c>
      <c r="L4" s="101"/>
      <c r="M4" s="33" t="s">
        <v>17</v>
      </c>
      <c r="N4" s="101"/>
      <c r="O4" s="33" t="s">
        <v>18</v>
      </c>
      <c r="P4" s="101"/>
      <c r="Q4" s="33" t="s">
        <v>42</v>
      </c>
      <c r="R4" s="101"/>
      <c r="S4" s="61" t="s">
        <v>7</v>
      </c>
      <c r="T4" s="102"/>
      <c r="U4" s="61" t="s">
        <v>8</v>
      </c>
      <c r="V4" s="103"/>
      <c r="W4" s="61" t="s">
        <v>9</v>
      </c>
      <c r="X4" s="102"/>
      <c r="Y4" s="61" t="s">
        <v>10</v>
      </c>
    </row>
    <row r="5" spans="1:25" s="71" customFormat="1" x14ac:dyDescent="0.2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</row>
    <row r="6" spans="1:25" ht="15.75" x14ac:dyDescent="0.25">
      <c r="A6" s="62">
        <v>2006</v>
      </c>
      <c r="B6" s="13"/>
      <c r="C6" s="14">
        <f>SUM(E6:Q6)</f>
        <v>100</v>
      </c>
      <c r="D6" s="21"/>
      <c r="E6" s="14">
        <v>3</v>
      </c>
      <c r="F6" s="14"/>
      <c r="G6" s="14">
        <v>24</v>
      </c>
      <c r="H6" s="14"/>
      <c r="I6" s="14">
        <v>27</v>
      </c>
      <c r="J6" s="14"/>
      <c r="K6" s="14">
        <v>18</v>
      </c>
      <c r="L6" s="14"/>
      <c r="M6" s="14">
        <v>6</v>
      </c>
      <c r="N6" s="14"/>
      <c r="O6" s="14">
        <v>12</v>
      </c>
      <c r="P6" s="14"/>
      <c r="Q6" s="14">
        <v>10</v>
      </c>
      <c r="R6" s="14"/>
      <c r="S6" s="15">
        <v>682500</v>
      </c>
      <c r="T6" s="104"/>
      <c r="U6" s="15">
        <v>767879</v>
      </c>
      <c r="V6" s="15"/>
      <c r="W6" s="15">
        <v>360000</v>
      </c>
      <c r="X6" s="15"/>
      <c r="Y6" s="15">
        <v>2600000</v>
      </c>
    </row>
    <row r="7" spans="1:25" ht="15.75" x14ac:dyDescent="0.25">
      <c r="A7" s="62"/>
      <c r="B7" s="13"/>
      <c r="C7" s="14"/>
      <c r="D7" s="21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5"/>
      <c r="T7" s="104"/>
      <c r="U7" s="15"/>
      <c r="V7" s="104"/>
      <c r="W7" s="15"/>
      <c r="X7" s="15"/>
      <c r="Y7" s="15"/>
    </row>
    <row r="8" spans="1:25" ht="15.75" x14ac:dyDescent="0.25">
      <c r="A8" s="62">
        <v>2007</v>
      </c>
      <c r="B8" s="13"/>
      <c r="C8" s="14">
        <f>SUM(E8:Q8)</f>
        <v>108</v>
      </c>
      <c r="D8" s="21"/>
      <c r="E8" s="14">
        <v>3</v>
      </c>
      <c r="F8" s="14"/>
      <c r="G8" s="14">
        <v>26</v>
      </c>
      <c r="H8" s="14"/>
      <c r="I8" s="14">
        <v>33</v>
      </c>
      <c r="J8" s="14"/>
      <c r="K8" s="14">
        <v>24</v>
      </c>
      <c r="L8" s="14"/>
      <c r="M8" s="14">
        <v>10</v>
      </c>
      <c r="N8" s="14"/>
      <c r="O8" s="14">
        <v>5</v>
      </c>
      <c r="P8" s="14"/>
      <c r="Q8" s="14">
        <v>7</v>
      </c>
      <c r="R8" s="14"/>
      <c r="S8" s="15">
        <v>662500</v>
      </c>
      <c r="T8" s="104"/>
      <c r="U8" s="15">
        <v>704760</v>
      </c>
      <c r="V8" s="104"/>
      <c r="W8" s="15">
        <v>472500</v>
      </c>
      <c r="X8" s="15"/>
      <c r="Y8" s="15">
        <v>1475000</v>
      </c>
    </row>
    <row r="9" spans="1:25" ht="15.75" x14ac:dyDescent="0.25">
      <c r="A9" s="62"/>
      <c r="B9" s="13"/>
      <c r="C9" s="14"/>
      <c r="D9" s="21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5"/>
      <c r="T9" s="104"/>
      <c r="U9" s="15"/>
      <c r="V9" s="104"/>
      <c r="W9" s="15"/>
      <c r="X9" s="15"/>
      <c r="Y9" s="15"/>
    </row>
    <row r="10" spans="1:25" ht="15.75" x14ac:dyDescent="0.25">
      <c r="A10" s="62">
        <v>2008</v>
      </c>
      <c r="B10" s="13"/>
      <c r="C10" s="14">
        <f>SUM(E10:Q10)</f>
        <v>80</v>
      </c>
      <c r="D10" s="21"/>
      <c r="E10" s="14">
        <v>7</v>
      </c>
      <c r="F10" s="14"/>
      <c r="G10" s="14">
        <v>26</v>
      </c>
      <c r="H10" s="14"/>
      <c r="I10" s="14">
        <v>14</v>
      </c>
      <c r="J10" s="14"/>
      <c r="K10" s="14">
        <v>20</v>
      </c>
      <c r="L10" s="14"/>
      <c r="M10" s="14">
        <v>3</v>
      </c>
      <c r="N10" s="14"/>
      <c r="O10" s="14">
        <v>6</v>
      </c>
      <c r="P10" s="14"/>
      <c r="Q10" s="14">
        <v>4</v>
      </c>
      <c r="R10" s="14"/>
      <c r="S10" s="15">
        <v>639500</v>
      </c>
      <c r="T10" s="104"/>
      <c r="U10" s="15">
        <v>685170</v>
      </c>
      <c r="V10" s="104"/>
      <c r="W10" s="15">
        <v>430000</v>
      </c>
      <c r="X10" s="15"/>
      <c r="Y10" s="15">
        <v>1300000</v>
      </c>
    </row>
    <row r="11" spans="1:25" ht="15.75" x14ac:dyDescent="0.25">
      <c r="A11" s="62"/>
      <c r="B11" s="13"/>
      <c r="C11" s="14"/>
      <c r="D11" s="21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5"/>
      <c r="T11" s="104"/>
      <c r="U11" s="15"/>
      <c r="V11" s="104"/>
      <c r="W11" s="15"/>
      <c r="X11" s="15"/>
      <c r="Y11" s="15"/>
    </row>
    <row r="12" spans="1:25" ht="15.75" x14ac:dyDescent="0.25">
      <c r="A12" s="62">
        <v>2009</v>
      </c>
      <c r="B12" s="13"/>
      <c r="C12" s="14">
        <f>SUM(E12:Q12)</f>
        <v>61</v>
      </c>
      <c r="D12" s="21"/>
      <c r="E12" s="14">
        <v>3</v>
      </c>
      <c r="F12" s="14"/>
      <c r="G12" s="14">
        <v>22</v>
      </c>
      <c r="H12" s="14"/>
      <c r="I12" s="14">
        <v>19</v>
      </c>
      <c r="J12" s="14"/>
      <c r="K12" s="14">
        <v>8</v>
      </c>
      <c r="L12" s="14"/>
      <c r="M12" s="14">
        <v>3</v>
      </c>
      <c r="N12" s="14"/>
      <c r="O12" s="14">
        <v>3</v>
      </c>
      <c r="P12" s="14"/>
      <c r="Q12" s="14">
        <v>3</v>
      </c>
      <c r="R12" s="14"/>
      <c r="S12" s="15">
        <v>620000</v>
      </c>
      <c r="T12" s="104"/>
      <c r="U12" s="15">
        <v>670360</v>
      </c>
      <c r="V12" s="104"/>
      <c r="W12" s="15">
        <v>300000</v>
      </c>
      <c r="X12" s="15"/>
      <c r="Y12" s="15">
        <v>1350000</v>
      </c>
    </row>
    <row r="13" spans="1:25" ht="15.75" x14ac:dyDescent="0.25">
      <c r="A13" s="62"/>
      <c r="B13" s="13"/>
      <c r="C13" s="14"/>
      <c r="D13" s="21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5"/>
      <c r="T13" s="104"/>
      <c r="U13" s="15"/>
      <c r="V13" s="104"/>
      <c r="W13" s="15"/>
      <c r="X13" s="15"/>
      <c r="Y13" s="15"/>
    </row>
    <row r="14" spans="1:25" ht="15.75" x14ac:dyDescent="0.25">
      <c r="A14" s="62">
        <v>2010</v>
      </c>
      <c r="B14" s="13"/>
      <c r="C14" s="14">
        <f>SUM(E14:Q14)</f>
        <v>79</v>
      </c>
      <c r="D14" s="21"/>
      <c r="E14" s="14">
        <v>11</v>
      </c>
      <c r="F14" s="14"/>
      <c r="G14" s="14">
        <v>25</v>
      </c>
      <c r="H14" s="14"/>
      <c r="I14" s="14">
        <v>21</v>
      </c>
      <c r="J14" s="14"/>
      <c r="K14" s="14">
        <v>11</v>
      </c>
      <c r="L14" s="14"/>
      <c r="M14" s="14">
        <v>7</v>
      </c>
      <c r="N14" s="14"/>
      <c r="O14" s="14">
        <v>1</v>
      </c>
      <c r="P14" s="14"/>
      <c r="Q14" s="14">
        <v>3</v>
      </c>
      <c r="R14" s="14"/>
      <c r="S14" s="15">
        <v>605000</v>
      </c>
      <c r="T14" s="104"/>
      <c r="U14" s="15">
        <v>648411</v>
      </c>
      <c r="V14" s="104"/>
      <c r="W14" s="15">
        <v>375000</v>
      </c>
      <c r="X14" s="15"/>
      <c r="Y14" s="15">
        <v>1325000</v>
      </c>
    </row>
    <row r="15" spans="1:25" ht="15.75" x14ac:dyDescent="0.25">
      <c r="A15" s="62"/>
      <c r="B15" s="13"/>
      <c r="C15" s="14"/>
      <c r="D15" s="21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5"/>
      <c r="T15" s="104"/>
      <c r="U15" s="15"/>
      <c r="V15" s="104"/>
      <c r="W15" s="15"/>
      <c r="X15" s="15"/>
      <c r="Y15" s="15"/>
    </row>
    <row r="16" spans="1:25" ht="15.75" x14ac:dyDescent="0.25">
      <c r="A16" s="62">
        <v>2011</v>
      </c>
      <c r="B16" s="13"/>
      <c r="C16" s="14">
        <f>SUM(E16:Q16)</f>
        <v>80</v>
      </c>
      <c r="D16" s="21"/>
      <c r="E16" s="14">
        <v>21</v>
      </c>
      <c r="F16" s="14"/>
      <c r="G16" s="14">
        <v>19</v>
      </c>
      <c r="H16" s="14"/>
      <c r="I16" s="14">
        <v>17</v>
      </c>
      <c r="J16" s="14"/>
      <c r="K16" s="14">
        <v>7</v>
      </c>
      <c r="L16" s="14"/>
      <c r="M16" s="14">
        <v>11</v>
      </c>
      <c r="N16" s="14"/>
      <c r="O16" s="14">
        <v>3</v>
      </c>
      <c r="P16" s="14"/>
      <c r="Q16" s="14">
        <v>2</v>
      </c>
      <c r="R16" s="14"/>
      <c r="S16" s="15">
        <v>593500</v>
      </c>
      <c r="T16" s="104"/>
      <c r="U16" s="15">
        <v>624568</v>
      </c>
      <c r="V16" s="104"/>
      <c r="W16" s="15">
        <v>345000</v>
      </c>
      <c r="X16" s="15"/>
      <c r="Y16" s="15">
        <v>1125000</v>
      </c>
    </row>
    <row r="17" spans="1:25" ht="15.75" x14ac:dyDescent="0.25">
      <c r="A17" s="38"/>
      <c r="B17" s="57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5"/>
      <c r="T17" s="104"/>
      <c r="U17" s="15"/>
      <c r="V17" s="104"/>
      <c r="W17" s="15"/>
      <c r="X17" s="15"/>
      <c r="Y17" s="15"/>
    </row>
    <row r="18" spans="1:25" ht="15.75" x14ac:dyDescent="0.25">
      <c r="A18" s="62">
        <v>2012</v>
      </c>
      <c r="B18" s="57"/>
      <c r="C18" s="14">
        <f>SUM(E18:Q18)</f>
        <v>79</v>
      </c>
      <c r="D18" s="14"/>
      <c r="E18" s="14">
        <v>20</v>
      </c>
      <c r="F18" s="14"/>
      <c r="G18" s="14">
        <v>28</v>
      </c>
      <c r="H18" s="14"/>
      <c r="I18" s="14">
        <v>10</v>
      </c>
      <c r="J18" s="14"/>
      <c r="K18" s="14">
        <v>8</v>
      </c>
      <c r="L18" s="14"/>
      <c r="M18" s="14">
        <v>9</v>
      </c>
      <c r="N18" s="14"/>
      <c r="O18" s="14">
        <v>0</v>
      </c>
      <c r="P18" s="14"/>
      <c r="Q18" s="14">
        <v>4</v>
      </c>
      <c r="R18" s="14"/>
      <c r="S18" s="15">
        <v>555000</v>
      </c>
      <c r="T18" s="104"/>
      <c r="U18" s="15">
        <v>637644</v>
      </c>
      <c r="V18" s="104"/>
      <c r="W18" s="15">
        <v>355000</v>
      </c>
      <c r="X18" s="15"/>
      <c r="Y18" s="15">
        <v>2050000</v>
      </c>
    </row>
    <row r="19" spans="1:25" ht="15.75" x14ac:dyDescent="0.25">
      <c r="A19" s="38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15"/>
      <c r="V19" s="58"/>
      <c r="W19" s="15"/>
      <c r="X19" s="15"/>
      <c r="Y19" s="15"/>
    </row>
    <row r="20" spans="1:25" ht="15.75" x14ac:dyDescent="0.25">
      <c r="A20" s="62">
        <v>2013</v>
      </c>
      <c r="B20" s="57"/>
      <c r="C20" s="14">
        <v>120</v>
      </c>
      <c r="D20" s="14"/>
      <c r="E20" s="14">
        <v>22</v>
      </c>
      <c r="F20" s="14"/>
      <c r="G20" s="14">
        <v>39</v>
      </c>
      <c r="H20" s="14"/>
      <c r="I20" s="14">
        <v>26</v>
      </c>
      <c r="J20" s="14"/>
      <c r="K20" s="14">
        <v>11</v>
      </c>
      <c r="L20" s="14"/>
      <c r="M20" s="14">
        <v>4</v>
      </c>
      <c r="N20" s="14"/>
      <c r="O20" s="14">
        <v>3</v>
      </c>
      <c r="P20" s="14"/>
      <c r="Q20" s="14">
        <v>4</v>
      </c>
      <c r="R20" s="14"/>
      <c r="S20" s="15">
        <v>582500</v>
      </c>
      <c r="T20" s="15"/>
      <c r="U20" s="15">
        <v>617707</v>
      </c>
      <c r="V20" s="15"/>
      <c r="W20" s="15">
        <v>335000</v>
      </c>
      <c r="X20" s="15"/>
      <c r="Y20" s="15">
        <v>1400000</v>
      </c>
    </row>
    <row r="21" spans="1:25" x14ac:dyDescent="0.25">
      <c r="A21" s="38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</row>
    <row r="22" spans="1:25" ht="15.75" x14ac:dyDescent="0.25">
      <c r="A22" s="62">
        <v>2014</v>
      </c>
      <c r="B22" s="13"/>
      <c r="C22" s="14">
        <v>135</v>
      </c>
      <c r="D22" s="21"/>
      <c r="E22" s="14">
        <v>6</v>
      </c>
      <c r="F22" s="14"/>
      <c r="G22" s="14">
        <v>30</v>
      </c>
      <c r="H22" s="14"/>
      <c r="I22" s="14">
        <v>33</v>
      </c>
      <c r="J22" s="14"/>
      <c r="K22" s="14">
        <v>35</v>
      </c>
      <c r="L22" s="14"/>
      <c r="M22" s="14">
        <v>10</v>
      </c>
      <c r="N22" s="14"/>
      <c r="O22" s="14">
        <v>9</v>
      </c>
      <c r="P22" s="14"/>
      <c r="Q22" s="14">
        <v>10</v>
      </c>
      <c r="R22" s="14"/>
      <c r="S22" s="15">
        <v>690000</v>
      </c>
      <c r="T22" s="104"/>
      <c r="U22" s="15">
        <v>725075</v>
      </c>
      <c r="V22" s="104"/>
      <c r="W22" s="15">
        <v>387000</v>
      </c>
      <c r="X22" s="15"/>
      <c r="Y22" s="15">
        <v>1550000</v>
      </c>
    </row>
    <row r="23" spans="1:25" x14ac:dyDescent="0.25">
      <c r="A23" s="38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</row>
    <row r="24" spans="1:25" ht="15.75" x14ac:dyDescent="0.25">
      <c r="A24" s="62">
        <v>2015</v>
      </c>
      <c r="B24" s="38"/>
      <c r="C24" s="14">
        <v>117</v>
      </c>
      <c r="D24" s="14"/>
      <c r="E24" s="14">
        <v>5</v>
      </c>
      <c r="F24" s="14"/>
      <c r="G24" s="14">
        <v>17</v>
      </c>
      <c r="H24" s="14"/>
      <c r="I24" s="14">
        <v>28</v>
      </c>
      <c r="J24" s="14"/>
      <c r="K24" s="14">
        <v>40</v>
      </c>
      <c r="L24" s="14"/>
      <c r="M24" s="14">
        <v>14</v>
      </c>
      <c r="N24" s="14"/>
      <c r="O24" s="14">
        <v>6</v>
      </c>
      <c r="P24" s="14"/>
      <c r="Q24" s="14">
        <v>7</v>
      </c>
      <c r="R24" s="38"/>
      <c r="S24" s="59">
        <v>719000</v>
      </c>
      <c r="T24" s="15"/>
      <c r="U24" s="15">
        <v>736586</v>
      </c>
      <c r="V24" s="15"/>
      <c r="W24" s="15">
        <v>400000</v>
      </c>
      <c r="X24" s="15"/>
      <c r="Y24" s="15">
        <v>2070000</v>
      </c>
    </row>
    <row r="25" spans="1:25" ht="15.75" x14ac:dyDescent="0.25">
      <c r="A25" s="38"/>
      <c r="B25" s="57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57"/>
      <c r="S25" s="59"/>
      <c r="T25" s="59"/>
      <c r="U25" s="59"/>
      <c r="V25" s="59"/>
      <c r="W25" s="59"/>
      <c r="X25" s="15"/>
      <c r="Y25" s="15"/>
    </row>
    <row r="26" spans="1:25" ht="15.75" x14ac:dyDescent="0.25">
      <c r="A26" s="62">
        <v>2016</v>
      </c>
      <c r="B26" s="57"/>
      <c r="C26" s="14">
        <v>105</v>
      </c>
      <c r="D26" s="38"/>
      <c r="E26" s="14">
        <v>6</v>
      </c>
      <c r="F26" s="14"/>
      <c r="G26" s="14">
        <v>14</v>
      </c>
      <c r="H26" s="14"/>
      <c r="I26" s="14">
        <v>17</v>
      </c>
      <c r="J26" s="14"/>
      <c r="K26" s="14">
        <v>34</v>
      </c>
      <c r="L26" s="14"/>
      <c r="M26" s="14">
        <v>15</v>
      </c>
      <c r="N26" s="14"/>
      <c r="O26" s="14">
        <v>10</v>
      </c>
      <c r="P26" s="14"/>
      <c r="Q26" s="14">
        <v>9</v>
      </c>
      <c r="R26" s="14"/>
      <c r="S26" s="15">
        <v>750000</v>
      </c>
      <c r="T26" s="38"/>
      <c r="U26" s="59">
        <v>773865</v>
      </c>
      <c r="V26" s="15"/>
      <c r="W26" s="15">
        <v>400000</v>
      </c>
      <c r="X26" s="15"/>
      <c r="Y26" s="15">
        <v>2050000</v>
      </c>
    </row>
    <row r="27" spans="1:25" ht="15.75" x14ac:dyDescent="0.25">
      <c r="A27" s="62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15"/>
      <c r="W27" s="15"/>
      <c r="X27" s="15"/>
      <c r="Y27" s="15"/>
    </row>
    <row r="28" spans="1:25" ht="15.75" x14ac:dyDescent="0.25">
      <c r="A28" s="62">
        <v>2017</v>
      </c>
      <c r="B28" s="57"/>
      <c r="C28" s="14">
        <v>123</v>
      </c>
      <c r="D28" s="38"/>
      <c r="E28" s="14">
        <v>3</v>
      </c>
      <c r="F28" s="14"/>
      <c r="G28" s="14">
        <v>12</v>
      </c>
      <c r="H28" s="14"/>
      <c r="I28" s="14">
        <v>34</v>
      </c>
      <c r="J28" s="14"/>
      <c r="K28" s="14">
        <v>43</v>
      </c>
      <c r="L28" s="14"/>
      <c r="M28" s="14">
        <v>15</v>
      </c>
      <c r="N28" s="14"/>
      <c r="O28" s="14">
        <v>4</v>
      </c>
      <c r="P28" s="14"/>
      <c r="Q28" s="14">
        <v>12</v>
      </c>
      <c r="R28" s="14">
        <f>SUM(C28:Q28)</f>
        <v>246</v>
      </c>
      <c r="S28" s="15">
        <v>735000</v>
      </c>
      <c r="T28" s="38"/>
      <c r="U28" s="59">
        <v>776708</v>
      </c>
      <c r="V28" s="15"/>
      <c r="W28" s="15">
        <v>386700</v>
      </c>
      <c r="X28" s="15"/>
      <c r="Y28" s="15">
        <v>2150000</v>
      </c>
    </row>
    <row r="29" spans="1:25" ht="15.75" x14ac:dyDescent="0.25">
      <c r="A29" s="62"/>
      <c r="B29" s="57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57"/>
      <c r="S29" s="59"/>
      <c r="T29" s="59"/>
      <c r="U29" s="59"/>
      <c r="V29" s="59"/>
      <c r="W29" s="59"/>
      <c r="X29" s="15"/>
      <c r="Y29" s="15"/>
    </row>
    <row r="30" spans="1:25" ht="15.75" x14ac:dyDescent="0.25">
      <c r="A30" s="62">
        <v>2018</v>
      </c>
      <c r="B30" s="57"/>
      <c r="C30" s="14">
        <v>110</v>
      </c>
      <c r="D30" s="38"/>
      <c r="E30" s="14">
        <v>5</v>
      </c>
      <c r="F30" s="14"/>
      <c r="G30" s="14">
        <v>16</v>
      </c>
      <c r="H30" s="14"/>
      <c r="I30" s="14">
        <v>31</v>
      </c>
      <c r="J30" s="14"/>
      <c r="K30" s="14">
        <v>25</v>
      </c>
      <c r="L30" s="14"/>
      <c r="M30" s="14">
        <v>16</v>
      </c>
      <c r="N30" s="14"/>
      <c r="O30" s="14">
        <v>9</v>
      </c>
      <c r="P30" s="14"/>
      <c r="Q30" s="14">
        <v>8</v>
      </c>
      <c r="R30" s="14"/>
      <c r="S30" s="59">
        <v>713000</v>
      </c>
      <c r="T30" s="59"/>
      <c r="U30" s="59">
        <v>754057</v>
      </c>
      <c r="V30" s="15"/>
      <c r="W30" s="15">
        <v>413981</v>
      </c>
      <c r="X30" s="15"/>
      <c r="Y30" s="15">
        <v>2025000</v>
      </c>
    </row>
    <row r="31" spans="1:25" ht="15.75" x14ac:dyDescent="0.25">
      <c r="A31" s="62"/>
      <c r="B31" s="57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57"/>
      <c r="S31" s="57"/>
      <c r="T31" s="57"/>
      <c r="U31" s="57"/>
      <c r="V31" s="59"/>
      <c r="W31" s="59"/>
      <c r="X31" s="15"/>
      <c r="Y31" s="15"/>
    </row>
    <row r="32" spans="1:25" ht="15.75" x14ac:dyDescent="0.25">
      <c r="A32" s="62">
        <v>2019</v>
      </c>
      <c r="B32" s="57"/>
      <c r="C32" s="14">
        <v>75</v>
      </c>
      <c r="D32" s="38"/>
      <c r="E32" s="14">
        <v>0</v>
      </c>
      <c r="F32" s="14"/>
      <c r="G32" s="14">
        <v>9</v>
      </c>
      <c r="H32" s="14">
        <v>0</v>
      </c>
      <c r="I32" s="14">
        <v>20</v>
      </c>
      <c r="J32" s="14"/>
      <c r="K32" s="14">
        <v>16</v>
      </c>
      <c r="L32" s="14"/>
      <c r="M32" s="14">
        <v>18</v>
      </c>
      <c r="N32" s="14"/>
      <c r="O32" s="14">
        <v>5</v>
      </c>
      <c r="P32" s="14"/>
      <c r="Q32" s="14">
        <v>7</v>
      </c>
      <c r="R32" s="14"/>
      <c r="S32" s="15">
        <v>735000</v>
      </c>
      <c r="T32" s="38"/>
      <c r="U32" s="59">
        <v>791329</v>
      </c>
      <c r="V32" s="15"/>
      <c r="W32" s="15">
        <v>525000</v>
      </c>
      <c r="X32" s="15"/>
      <c r="Y32" s="15">
        <v>1565000</v>
      </c>
    </row>
    <row r="33" spans="1:25" ht="15.75" x14ac:dyDescent="0.25">
      <c r="A33" s="62"/>
      <c r="B33" s="57"/>
      <c r="C33" s="19">
        <f>SUM(E32:Q32)-C32</f>
        <v>0</v>
      </c>
      <c r="D33" s="38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5"/>
      <c r="T33" s="38"/>
      <c r="U33" s="59"/>
      <c r="V33" s="15"/>
      <c r="W33" s="15"/>
      <c r="X33" s="15"/>
      <c r="Y33" s="15"/>
    </row>
    <row r="34" spans="1:25" ht="15.75" x14ac:dyDescent="0.25">
      <c r="A34" s="79"/>
      <c r="B34" s="2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20"/>
      <c r="S34" s="98"/>
      <c r="T34" s="98"/>
      <c r="U34" s="98"/>
      <c r="V34" s="98"/>
      <c r="W34" s="98"/>
      <c r="X34" s="81"/>
      <c r="Y34" s="81"/>
    </row>
    <row r="35" spans="1:25" x14ac:dyDescent="0.25">
      <c r="A35" s="8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workbookViewId="0">
      <selection activeCell="U8" sqref="U8"/>
    </sheetView>
  </sheetViews>
  <sheetFormatPr defaultRowHeight="15" x14ac:dyDescent="0.25"/>
  <cols>
    <col min="1" max="1" width="10.42578125" customWidth="1"/>
    <col min="2" max="2" width="1.28515625" customWidth="1"/>
    <col min="4" max="4" width="1.28515625" customWidth="1"/>
    <col min="6" max="6" width="1.28515625" customWidth="1"/>
    <col min="8" max="8" width="1.28515625" customWidth="1"/>
    <col min="10" max="10" width="1.28515625" customWidth="1"/>
    <col min="12" max="12" width="1.28515625" customWidth="1"/>
    <col min="13" max="13" width="12.7109375" customWidth="1"/>
    <col min="14" max="14" width="1.42578125" customWidth="1"/>
    <col min="15" max="15" width="12.7109375" customWidth="1"/>
    <col min="16" max="16" width="1.28515625" customWidth="1"/>
    <col min="17" max="17" width="12.5703125" customWidth="1"/>
    <col min="18" max="18" width="1.42578125" customWidth="1"/>
    <col min="19" max="19" width="12.85546875" customWidth="1"/>
  </cols>
  <sheetData>
    <row r="1" spans="1:19" ht="114.75" customHeight="1" x14ac:dyDescent="0.25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19" ht="26.25" x14ac:dyDescent="0.4">
      <c r="A2" s="87" t="s">
        <v>38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39"/>
      <c r="O2" s="88"/>
      <c r="P2" s="39">
        <v>8.3000000000000004E-2</v>
      </c>
      <c r="Q2" s="49"/>
      <c r="R2" s="89"/>
      <c r="S2" s="90"/>
    </row>
    <row r="3" spans="1:19" ht="21" x14ac:dyDescent="0.35">
      <c r="A3" s="106" t="s">
        <v>39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52"/>
      <c r="O3" s="52"/>
      <c r="P3" s="52"/>
      <c r="Q3" s="52"/>
      <c r="R3" s="52"/>
      <c r="S3" s="52"/>
    </row>
    <row r="4" spans="1:19" ht="30" x14ac:dyDescent="0.25">
      <c r="A4" s="33" t="s">
        <v>1</v>
      </c>
      <c r="B4" s="33"/>
      <c r="C4" s="33" t="s">
        <v>2</v>
      </c>
      <c r="D4" s="33"/>
      <c r="E4" s="33" t="s">
        <v>14</v>
      </c>
      <c r="F4" s="33"/>
      <c r="G4" s="33" t="s">
        <v>40</v>
      </c>
      <c r="H4" s="33"/>
      <c r="I4" s="33" t="s">
        <v>41</v>
      </c>
      <c r="J4" s="33"/>
      <c r="K4" s="33" t="s">
        <v>42</v>
      </c>
      <c r="L4" s="33"/>
      <c r="M4" s="33" t="s">
        <v>7</v>
      </c>
      <c r="N4" s="33"/>
      <c r="O4" s="33" t="s">
        <v>8</v>
      </c>
      <c r="P4" s="33"/>
      <c r="Q4" s="33" t="s">
        <v>9</v>
      </c>
      <c r="R4" s="33"/>
      <c r="S4" s="33" t="s">
        <v>10</v>
      </c>
    </row>
    <row r="5" spans="1:19" ht="15.75" x14ac:dyDescent="0.25">
      <c r="A5" s="62"/>
      <c r="B5" s="13"/>
      <c r="C5" s="14"/>
      <c r="D5" s="21"/>
      <c r="E5" s="14"/>
      <c r="F5" s="14"/>
      <c r="G5" s="14"/>
      <c r="H5" s="14"/>
      <c r="I5" s="14"/>
      <c r="J5" s="14"/>
      <c r="K5" s="14"/>
      <c r="L5" s="14"/>
      <c r="M5" s="15"/>
      <c r="N5" s="15"/>
      <c r="O5" s="15"/>
      <c r="P5" s="15"/>
      <c r="Q5" s="15"/>
      <c r="R5" s="15"/>
      <c r="S5" s="15"/>
    </row>
    <row r="6" spans="1:19" ht="15.75" x14ac:dyDescent="0.25">
      <c r="A6" s="62">
        <v>2008</v>
      </c>
      <c r="B6" s="13"/>
      <c r="C6" s="14">
        <f>SUM(E6:K6)</f>
        <v>33</v>
      </c>
      <c r="D6" s="21"/>
      <c r="E6" s="14">
        <v>11</v>
      </c>
      <c r="F6" s="14"/>
      <c r="G6" s="14">
        <v>8</v>
      </c>
      <c r="H6" s="14"/>
      <c r="I6" s="14">
        <v>3</v>
      </c>
      <c r="J6" s="14"/>
      <c r="K6" s="14">
        <v>11</v>
      </c>
      <c r="L6" s="14"/>
      <c r="M6" s="15">
        <v>765000</v>
      </c>
      <c r="N6" s="15"/>
      <c r="O6" s="15">
        <v>944924</v>
      </c>
      <c r="P6" s="15"/>
      <c r="Q6" s="15">
        <v>375000</v>
      </c>
      <c r="R6" s="15"/>
      <c r="S6" s="15">
        <v>2350000</v>
      </c>
    </row>
    <row r="7" spans="1:19" ht="15.75" x14ac:dyDescent="0.25">
      <c r="A7" s="62"/>
      <c r="B7" s="13"/>
      <c r="C7" s="14"/>
      <c r="D7" s="21"/>
      <c r="E7" s="14"/>
      <c r="F7" s="14"/>
      <c r="G7" s="14"/>
      <c r="H7" s="14"/>
      <c r="I7" s="14"/>
      <c r="J7" s="14"/>
      <c r="K7" s="14"/>
      <c r="L7" s="14"/>
      <c r="M7" s="15"/>
      <c r="N7" s="15"/>
      <c r="O7" s="15"/>
      <c r="P7" s="15"/>
      <c r="Q7" s="15"/>
      <c r="R7" s="15"/>
      <c r="S7" s="15"/>
    </row>
    <row r="8" spans="1:19" ht="15.75" x14ac:dyDescent="0.25">
      <c r="A8" s="62">
        <v>2009</v>
      </c>
      <c r="B8" s="13"/>
      <c r="C8" s="14">
        <f>SUM(E8:K8)</f>
        <v>36</v>
      </c>
      <c r="D8" s="21"/>
      <c r="E8" s="14">
        <v>14</v>
      </c>
      <c r="F8" s="14"/>
      <c r="G8" s="14">
        <v>14</v>
      </c>
      <c r="H8" s="14"/>
      <c r="I8" s="14">
        <v>4</v>
      </c>
      <c r="J8" s="14"/>
      <c r="K8" s="14">
        <v>4</v>
      </c>
      <c r="L8" s="14"/>
      <c r="M8" s="15">
        <v>635000</v>
      </c>
      <c r="N8" s="15"/>
      <c r="O8" s="15">
        <v>724729</v>
      </c>
      <c r="P8" s="15"/>
      <c r="Q8" s="15">
        <v>185000</v>
      </c>
      <c r="R8" s="15"/>
      <c r="S8" s="15">
        <v>2200000</v>
      </c>
    </row>
    <row r="9" spans="1:19" ht="15.75" x14ac:dyDescent="0.25">
      <c r="A9" s="62"/>
      <c r="B9" s="13"/>
      <c r="C9" s="14"/>
      <c r="D9" s="21"/>
      <c r="E9" s="14"/>
      <c r="F9" s="14"/>
      <c r="G9" s="14"/>
      <c r="H9" s="14"/>
      <c r="I9" s="14"/>
      <c r="J9" s="14"/>
      <c r="K9" s="14"/>
      <c r="L9" s="14"/>
      <c r="M9" s="15"/>
      <c r="N9" s="15"/>
      <c r="O9" s="15"/>
      <c r="P9" s="15"/>
      <c r="Q9" s="15"/>
      <c r="R9" s="15"/>
      <c r="S9" s="15"/>
    </row>
    <row r="10" spans="1:19" ht="15.75" x14ac:dyDescent="0.25">
      <c r="A10" s="62">
        <v>2010</v>
      </c>
      <c r="B10" s="13"/>
      <c r="C10" s="14">
        <f>SUM(E10:K10)</f>
        <v>32</v>
      </c>
      <c r="D10" s="21"/>
      <c r="E10" s="14">
        <v>17</v>
      </c>
      <c r="F10" s="14"/>
      <c r="G10" s="14">
        <v>8</v>
      </c>
      <c r="H10" s="14"/>
      <c r="I10" s="14">
        <v>4</v>
      </c>
      <c r="J10" s="14"/>
      <c r="K10" s="14">
        <v>3</v>
      </c>
      <c r="L10" s="14"/>
      <c r="M10" s="15">
        <v>597000</v>
      </c>
      <c r="N10" s="15"/>
      <c r="O10" s="15">
        <v>694117</v>
      </c>
      <c r="P10" s="15"/>
      <c r="Q10" s="15">
        <v>240000</v>
      </c>
      <c r="R10" s="15"/>
      <c r="S10" s="15">
        <v>2100000</v>
      </c>
    </row>
    <row r="11" spans="1:19" ht="15.75" x14ac:dyDescent="0.25">
      <c r="A11" s="62"/>
      <c r="B11" s="13"/>
      <c r="C11" s="14"/>
      <c r="D11" s="21"/>
      <c r="E11" s="14"/>
      <c r="F11" s="14"/>
      <c r="G11" s="14"/>
      <c r="H11" s="14"/>
      <c r="I11" s="14"/>
      <c r="J11" s="14"/>
      <c r="K11" s="14"/>
      <c r="L11" s="14"/>
      <c r="M11" s="15"/>
      <c r="N11" s="15"/>
      <c r="O11" s="15"/>
      <c r="P11" s="15"/>
      <c r="Q11" s="15"/>
      <c r="R11" s="15"/>
      <c r="S11" s="15"/>
    </row>
    <row r="12" spans="1:19" ht="15.75" x14ac:dyDescent="0.25">
      <c r="A12" s="62">
        <v>2011</v>
      </c>
      <c r="B12" s="13"/>
      <c r="C12" s="14">
        <f>SUM(E12:K12)</f>
        <v>27</v>
      </c>
      <c r="D12" s="21"/>
      <c r="E12" s="14">
        <v>12</v>
      </c>
      <c r="F12" s="14"/>
      <c r="G12" s="14">
        <v>8</v>
      </c>
      <c r="H12" s="14"/>
      <c r="I12" s="14">
        <v>2</v>
      </c>
      <c r="J12" s="14"/>
      <c r="K12" s="14">
        <v>5</v>
      </c>
      <c r="L12" s="14"/>
      <c r="M12" s="15">
        <v>610000</v>
      </c>
      <c r="N12" s="15"/>
      <c r="O12" s="15">
        <v>733556</v>
      </c>
      <c r="P12" s="15"/>
      <c r="Q12" s="15">
        <v>300000</v>
      </c>
      <c r="R12" s="15"/>
      <c r="S12" s="15">
        <v>1600000</v>
      </c>
    </row>
    <row r="13" spans="1:19" ht="15.75" x14ac:dyDescent="0.25">
      <c r="A13" s="38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15"/>
      <c r="N13" s="15"/>
      <c r="O13" s="15"/>
      <c r="P13" s="15"/>
      <c r="Q13" s="15"/>
      <c r="R13" s="15"/>
      <c r="S13" s="15"/>
    </row>
    <row r="14" spans="1:19" ht="15.75" x14ac:dyDescent="0.25">
      <c r="A14" s="62">
        <v>2012</v>
      </c>
      <c r="B14" s="57"/>
      <c r="C14" s="14">
        <f>SUM(E14:K14)</f>
        <v>34</v>
      </c>
      <c r="D14" s="14"/>
      <c r="E14" s="14">
        <v>11</v>
      </c>
      <c r="F14" s="14"/>
      <c r="G14" s="14">
        <v>15</v>
      </c>
      <c r="H14" s="14"/>
      <c r="I14" s="14">
        <v>6</v>
      </c>
      <c r="J14" s="14"/>
      <c r="K14" s="14">
        <v>2</v>
      </c>
      <c r="L14" s="14"/>
      <c r="M14" s="15">
        <v>660000</v>
      </c>
      <c r="N14" s="15"/>
      <c r="O14" s="15">
        <v>686059</v>
      </c>
      <c r="P14" s="15"/>
      <c r="Q14" s="15">
        <v>350000</v>
      </c>
      <c r="R14" s="15"/>
      <c r="S14" s="15">
        <v>1187500</v>
      </c>
    </row>
    <row r="15" spans="1:19" ht="15.75" x14ac:dyDescent="0.25">
      <c r="A15" s="38"/>
      <c r="B15" s="57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spans="1:19" ht="15.75" x14ac:dyDescent="0.25">
      <c r="A16" s="62">
        <v>2013</v>
      </c>
      <c r="B16" s="57"/>
      <c r="C16" s="14">
        <f>SUM(E16:K16)</f>
        <v>43</v>
      </c>
      <c r="D16" s="14"/>
      <c r="E16" s="14">
        <v>12</v>
      </c>
      <c r="F16" s="14"/>
      <c r="G16" s="14">
        <v>16</v>
      </c>
      <c r="H16" s="14"/>
      <c r="I16" s="14">
        <v>8</v>
      </c>
      <c r="J16" s="14"/>
      <c r="K16" s="14">
        <v>7</v>
      </c>
      <c r="L16" s="14"/>
      <c r="M16" s="15">
        <v>695000</v>
      </c>
      <c r="N16" s="15"/>
      <c r="O16" s="15">
        <v>773928</v>
      </c>
      <c r="P16" s="15"/>
      <c r="Q16" s="15">
        <v>345000</v>
      </c>
      <c r="R16" s="15"/>
      <c r="S16" s="15">
        <v>1610000</v>
      </c>
    </row>
    <row r="17" spans="1:19" ht="15.75" x14ac:dyDescent="0.25">
      <c r="A17" s="38"/>
      <c r="B17" s="57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 spans="1:19" ht="15.75" x14ac:dyDescent="0.25">
      <c r="A18" s="62">
        <v>2014</v>
      </c>
      <c r="B18" s="57"/>
      <c r="C18" s="14">
        <v>51</v>
      </c>
      <c r="D18" s="14"/>
      <c r="E18" s="14">
        <v>13</v>
      </c>
      <c r="F18" s="14"/>
      <c r="G18" s="14">
        <v>19</v>
      </c>
      <c r="H18" s="14"/>
      <c r="I18" s="14">
        <v>9</v>
      </c>
      <c r="J18" s="14"/>
      <c r="K18" s="14">
        <v>6</v>
      </c>
      <c r="L18" s="14"/>
      <c r="M18" s="15">
        <v>680000</v>
      </c>
      <c r="N18" s="15"/>
      <c r="O18" s="15">
        <v>780723</v>
      </c>
      <c r="P18" s="15"/>
      <c r="Q18" s="15">
        <v>380000</v>
      </c>
      <c r="R18" s="15"/>
      <c r="S18" s="15">
        <v>1745000</v>
      </c>
    </row>
    <row r="19" spans="1:19" ht="15.75" x14ac:dyDescent="0.25">
      <c r="A19" s="38"/>
      <c r="B19" s="57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 spans="1:19" ht="15.75" x14ac:dyDescent="0.25">
      <c r="A20" s="62">
        <v>2015</v>
      </c>
      <c r="B20" s="57"/>
      <c r="C20" s="14">
        <v>43</v>
      </c>
      <c r="D20" s="14"/>
      <c r="E20" s="14">
        <v>15</v>
      </c>
      <c r="F20" s="14"/>
      <c r="G20" s="14">
        <v>10</v>
      </c>
      <c r="H20" s="14"/>
      <c r="I20" s="14">
        <v>9</v>
      </c>
      <c r="J20" s="14"/>
      <c r="K20" s="14">
        <v>9</v>
      </c>
      <c r="L20" s="14"/>
      <c r="M20" s="16">
        <v>695000</v>
      </c>
      <c r="N20" s="14"/>
      <c r="O20" s="16">
        <v>813125</v>
      </c>
      <c r="P20" s="14"/>
      <c r="Q20" s="15">
        <v>326000</v>
      </c>
      <c r="R20" s="14"/>
      <c r="S20" s="16">
        <v>1640000</v>
      </c>
    </row>
    <row r="21" spans="1:19" ht="15.75" x14ac:dyDescent="0.25">
      <c r="A21" s="38"/>
      <c r="B21" s="57"/>
      <c r="C21" s="14"/>
      <c r="D21" s="57"/>
      <c r="E21" s="14"/>
      <c r="F21" s="57"/>
      <c r="G21" s="14"/>
      <c r="H21" s="57"/>
      <c r="I21" s="14"/>
      <c r="J21" s="57"/>
      <c r="K21" s="14"/>
      <c r="L21" s="57"/>
      <c r="M21" s="16"/>
      <c r="N21" s="57"/>
      <c r="O21" s="16"/>
      <c r="P21" s="57"/>
      <c r="Q21" s="15"/>
      <c r="R21" s="57"/>
      <c r="S21" s="16"/>
    </row>
    <row r="22" spans="1:19" ht="15.75" x14ac:dyDescent="0.25">
      <c r="A22" s="62">
        <v>2016</v>
      </c>
      <c r="B22" s="57"/>
      <c r="C22" s="14">
        <v>40</v>
      </c>
      <c r="D22" s="14"/>
      <c r="E22" s="14">
        <v>10</v>
      </c>
      <c r="F22" s="14"/>
      <c r="G22" s="14">
        <v>14</v>
      </c>
      <c r="H22" s="14"/>
      <c r="I22" s="14">
        <v>4</v>
      </c>
      <c r="J22" s="14"/>
      <c r="K22" s="14">
        <v>12</v>
      </c>
      <c r="L22" s="14"/>
      <c r="M22" s="15">
        <v>738750</v>
      </c>
      <c r="N22" s="14"/>
      <c r="O22" s="15">
        <v>878131</v>
      </c>
      <c r="P22" s="14"/>
      <c r="Q22" s="16">
        <v>399999</v>
      </c>
      <c r="R22" s="14"/>
      <c r="S22" s="15">
        <v>1880000</v>
      </c>
    </row>
    <row r="23" spans="1:19" ht="15.75" x14ac:dyDescent="0.25">
      <c r="A23" s="62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14"/>
      <c r="Q23" s="16"/>
      <c r="R23" s="14"/>
      <c r="S23" s="15"/>
    </row>
    <row r="24" spans="1:19" ht="15.75" x14ac:dyDescent="0.25">
      <c r="A24" s="62">
        <v>2017</v>
      </c>
      <c r="B24" s="57"/>
      <c r="C24" s="14">
        <v>44</v>
      </c>
      <c r="D24" s="14"/>
      <c r="E24" s="14">
        <v>8</v>
      </c>
      <c r="F24" s="14"/>
      <c r="G24" s="14">
        <v>19</v>
      </c>
      <c r="H24" s="14"/>
      <c r="I24" s="14">
        <v>9</v>
      </c>
      <c r="J24" s="14"/>
      <c r="K24" s="14">
        <v>8</v>
      </c>
      <c r="L24" s="14"/>
      <c r="M24" s="15">
        <v>750000</v>
      </c>
      <c r="N24" s="14"/>
      <c r="O24" s="15">
        <v>845579</v>
      </c>
      <c r="P24" s="14"/>
      <c r="Q24" s="16">
        <v>513299</v>
      </c>
      <c r="R24" s="14"/>
      <c r="S24" s="15">
        <v>2100000</v>
      </c>
    </row>
    <row r="25" spans="1:19" ht="15.75" x14ac:dyDescent="0.25">
      <c r="A25" s="62"/>
      <c r="B25" s="57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5"/>
      <c r="N25" s="14"/>
      <c r="O25" s="15"/>
      <c r="P25" s="14"/>
      <c r="Q25" s="16"/>
      <c r="R25" s="14"/>
      <c r="S25" s="15"/>
    </row>
    <row r="26" spans="1:19" ht="15.75" x14ac:dyDescent="0.25">
      <c r="A26" s="62">
        <v>2018</v>
      </c>
      <c r="B26" s="57"/>
      <c r="C26" s="14">
        <v>42</v>
      </c>
      <c r="D26" s="14"/>
      <c r="E26" s="14">
        <v>5</v>
      </c>
      <c r="F26" s="14"/>
      <c r="G26" s="14">
        <v>17</v>
      </c>
      <c r="H26" s="14"/>
      <c r="I26" s="14">
        <v>11</v>
      </c>
      <c r="J26" s="14"/>
      <c r="K26" s="14">
        <v>9</v>
      </c>
      <c r="L26" s="14"/>
      <c r="M26" s="15">
        <v>782500</v>
      </c>
      <c r="N26" s="14"/>
      <c r="O26" s="15">
        <v>903307</v>
      </c>
      <c r="P26" s="14"/>
      <c r="Q26" s="15">
        <v>430000</v>
      </c>
      <c r="R26" s="14"/>
      <c r="S26" s="15">
        <v>1875000</v>
      </c>
    </row>
    <row r="27" spans="1:19" ht="15.75" x14ac:dyDescent="0.25">
      <c r="A27" s="62"/>
      <c r="B27" s="57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5"/>
      <c r="N27" s="14"/>
      <c r="O27" s="15"/>
      <c r="P27" s="14"/>
      <c r="Q27" s="16"/>
      <c r="R27" s="14"/>
      <c r="S27" s="15"/>
    </row>
    <row r="28" spans="1:19" ht="15.75" x14ac:dyDescent="0.25">
      <c r="A28" s="62">
        <v>2019</v>
      </c>
      <c r="B28" s="57"/>
      <c r="C28" s="14">
        <v>33</v>
      </c>
      <c r="D28" s="14"/>
      <c r="E28" s="14">
        <v>8</v>
      </c>
      <c r="F28" s="14"/>
      <c r="G28" s="14">
        <v>7</v>
      </c>
      <c r="H28" s="14"/>
      <c r="I28" s="14">
        <v>7</v>
      </c>
      <c r="J28" s="14"/>
      <c r="K28" s="14">
        <v>11</v>
      </c>
      <c r="L28" s="14"/>
      <c r="M28" s="15">
        <v>835000</v>
      </c>
      <c r="N28" s="14"/>
      <c r="O28" s="15">
        <v>948678</v>
      </c>
      <c r="P28" s="14"/>
      <c r="Q28" s="15">
        <v>429000</v>
      </c>
      <c r="R28" s="14"/>
      <c r="S28" s="15">
        <v>2850000</v>
      </c>
    </row>
    <row r="29" spans="1:19" ht="15.75" x14ac:dyDescent="0.25">
      <c r="A29" s="62"/>
      <c r="B29" s="57"/>
      <c r="C29" s="19">
        <f>SUM(E28:K28)-C28</f>
        <v>0</v>
      </c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4"/>
      <c r="O29" s="15"/>
      <c r="P29" s="14"/>
      <c r="Q29" s="16"/>
      <c r="R29" s="14"/>
      <c r="S29" s="15"/>
    </row>
    <row r="30" spans="1:19" ht="15.75" x14ac:dyDescent="0.25">
      <c r="A30" s="79"/>
      <c r="B30" s="2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1"/>
      <c r="N30" s="80"/>
      <c r="O30" s="81"/>
      <c r="P30" s="80"/>
      <c r="Q30" s="82"/>
      <c r="R30" s="80"/>
      <c r="S30" s="81"/>
    </row>
  </sheetData>
  <mergeCells count="2">
    <mergeCell ref="A1:S1"/>
    <mergeCell ref="A3:M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workbookViewId="0">
      <selection activeCell="Q12" sqref="Q12"/>
    </sheetView>
  </sheetViews>
  <sheetFormatPr defaultRowHeight="15" x14ac:dyDescent="0.25"/>
  <cols>
    <col min="2" max="2" width="1.28515625" customWidth="1"/>
    <col min="4" max="4" width="1.28515625" customWidth="1"/>
    <col min="6" max="6" width="1.140625" customWidth="1"/>
    <col min="8" max="8" width="1.28515625" customWidth="1"/>
    <col min="10" max="10" width="1.28515625" customWidth="1"/>
    <col min="12" max="12" width="1.28515625" customWidth="1"/>
    <col min="14" max="14" width="1.42578125" customWidth="1"/>
    <col min="16" max="16" width="1.28515625" customWidth="1"/>
    <col min="17" max="17" width="12.7109375" bestFit="1" customWidth="1"/>
    <col min="18" max="18" width="1.28515625" customWidth="1"/>
    <col min="19" max="19" width="13.28515625" bestFit="1" customWidth="1"/>
    <col min="20" max="20" width="1.42578125" customWidth="1"/>
    <col min="21" max="21" width="16.42578125" bestFit="1" customWidth="1"/>
    <col min="22" max="22" width="1.140625" customWidth="1"/>
    <col min="23" max="23" width="16.85546875" bestFit="1" customWidth="1"/>
  </cols>
  <sheetData>
    <row r="1" spans="1:23" ht="102" customHeight="1" x14ac:dyDescent="0.25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</row>
    <row r="2" spans="1:23" ht="26.25" x14ac:dyDescent="0.4">
      <c r="A2" s="108" t="s">
        <v>20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10"/>
      <c r="R2" s="39"/>
      <c r="S2" s="39"/>
      <c r="T2" s="39"/>
      <c r="U2" s="40"/>
      <c r="V2" s="40"/>
      <c r="W2" s="40"/>
    </row>
    <row r="3" spans="1:23" ht="21" x14ac:dyDescent="0.35">
      <c r="A3" s="111" t="s">
        <v>21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3"/>
      <c r="R3" s="41"/>
      <c r="S3" s="41"/>
      <c r="T3" s="41"/>
      <c r="U3" s="42"/>
      <c r="V3" s="42"/>
      <c r="W3" s="43"/>
    </row>
    <row r="4" spans="1:23" ht="30" x14ac:dyDescent="0.25">
      <c r="A4" s="34" t="s">
        <v>1</v>
      </c>
      <c r="B4" s="44"/>
      <c r="C4" s="33" t="s">
        <v>13</v>
      </c>
      <c r="D4" s="34"/>
      <c r="E4" s="33" t="s">
        <v>22</v>
      </c>
      <c r="F4" s="44"/>
      <c r="G4" s="33" t="s">
        <v>23</v>
      </c>
      <c r="H4" s="44"/>
      <c r="I4" s="33" t="s">
        <v>24</v>
      </c>
      <c r="J4" s="44"/>
      <c r="K4" s="33" t="s">
        <v>25</v>
      </c>
      <c r="L4" s="44"/>
      <c r="M4" s="33" t="s">
        <v>26</v>
      </c>
      <c r="N4" s="44"/>
      <c r="O4" s="33" t="s">
        <v>27</v>
      </c>
      <c r="P4" s="44"/>
      <c r="Q4" s="34" t="s">
        <v>7</v>
      </c>
      <c r="R4" s="45"/>
      <c r="S4" s="34" t="s">
        <v>8</v>
      </c>
      <c r="T4" s="34"/>
      <c r="U4" s="34" t="s">
        <v>9</v>
      </c>
      <c r="V4" s="34"/>
      <c r="W4" s="34" t="s">
        <v>10</v>
      </c>
    </row>
    <row r="5" spans="1:23" s="71" customFormat="1" ht="15.75" x14ac:dyDescent="0.25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</row>
    <row r="6" spans="1:23" ht="15.75" x14ac:dyDescent="0.25">
      <c r="A6" s="62">
        <v>2008</v>
      </c>
      <c r="B6" s="13"/>
      <c r="C6" s="14">
        <f>SUM(E6:O6)</f>
        <v>22</v>
      </c>
      <c r="D6" s="21"/>
      <c r="E6" s="14">
        <v>2</v>
      </c>
      <c r="F6" s="14"/>
      <c r="G6" s="14">
        <v>4</v>
      </c>
      <c r="H6" s="14"/>
      <c r="I6" s="14">
        <v>2</v>
      </c>
      <c r="J6" s="14"/>
      <c r="K6" s="14">
        <v>7</v>
      </c>
      <c r="L6" s="14"/>
      <c r="M6" s="14">
        <v>1</v>
      </c>
      <c r="N6" s="14"/>
      <c r="O6" s="14">
        <v>6</v>
      </c>
      <c r="P6" s="14"/>
      <c r="Q6" s="15">
        <v>614000</v>
      </c>
      <c r="R6" s="46"/>
      <c r="S6" s="15">
        <v>655441</v>
      </c>
      <c r="T6" s="46"/>
      <c r="U6" s="15">
        <v>430300</v>
      </c>
      <c r="V6" s="15"/>
      <c r="W6" s="15">
        <v>1157000</v>
      </c>
    </row>
    <row r="7" spans="1:23" ht="15.75" x14ac:dyDescent="0.25">
      <c r="A7" s="62"/>
      <c r="B7" s="13"/>
      <c r="C7" s="14"/>
      <c r="D7" s="21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5"/>
      <c r="R7" s="46"/>
      <c r="S7" s="15"/>
      <c r="T7" s="46"/>
      <c r="U7" s="15"/>
      <c r="V7" s="15"/>
      <c r="W7" s="15"/>
    </row>
    <row r="8" spans="1:23" ht="15.75" x14ac:dyDescent="0.25">
      <c r="A8" s="62">
        <v>2009</v>
      </c>
      <c r="B8" s="13"/>
      <c r="C8" s="14">
        <f>SUM(E8:O8)</f>
        <v>24</v>
      </c>
      <c r="D8" s="21"/>
      <c r="E8" s="14">
        <v>6</v>
      </c>
      <c r="F8" s="14"/>
      <c r="G8" s="14">
        <v>5</v>
      </c>
      <c r="H8" s="14"/>
      <c r="I8" s="14">
        <v>3</v>
      </c>
      <c r="J8" s="14"/>
      <c r="K8" s="14">
        <v>4</v>
      </c>
      <c r="L8" s="14"/>
      <c r="M8" s="14">
        <v>2</v>
      </c>
      <c r="N8" s="14"/>
      <c r="O8" s="14">
        <v>4</v>
      </c>
      <c r="P8" s="14"/>
      <c r="Q8" s="15">
        <v>561500</v>
      </c>
      <c r="R8" s="46"/>
      <c r="S8" s="15">
        <v>592625</v>
      </c>
      <c r="T8" s="46"/>
      <c r="U8" s="15">
        <v>399000</v>
      </c>
      <c r="V8" s="15"/>
      <c r="W8" s="15">
        <v>960000</v>
      </c>
    </row>
    <row r="9" spans="1:23" ht="15.75" x14ac:dyDescent="0.25">
      <c r="A9" s="62"/>
      <c r="B9" s="13"/>
      <c r="C9" s="14"/>
      <c r="D9" s="21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  <c r="R9" s="46"/>
      <c r="S9" s="15"/>
      <c r="T9" s="46"/>
      <c r="U9" s="15"/>
      <c r="V9" s="15"/>
      <c r="W9" s="15"/>
    </row>
    <row r="10" spans="1:23" ht="15.75" x14ac:dyDescent="0.25">
      <c r="A10" s="62">
        <v>2010</v>
      </c>
      <c r="B10" s="13"/>
      <c r="C10" s="14">
        <f>SUM(E10:O10)</f>
        <v>21</v>
      </c>
      <c r="D10" s="21"/>
      <c r="E10" s="14">
        <v>10</v>
      </c>
      <c r="F10" s="14"/>
      <c r="G10" s="14">
        <v>2</v>
      </c>
      <c r="H10" s="14"/>
      <c r="I10" s="14">
        <v>3</v>
      </c>
      <c r="J10" s="14"/>
      <c r="K10" s="14">
        <v>3</v>
      </c>
      <c r="L10" s="14"/>
      <c r="M10" s="14">
        <v>2</v>
      </c>
      <c r="N10" s="14"/>
      <c r="O10" s="14">
        <v>1</v>
      </c>
      <c r="P10" s="14"/>
      <c r="Q10" s="15">
        <v>525000</v>
      </c>
      <c r="R10" s="46"/>
      <c r="S10" s="15">
        <v>523952</v>
      </c>
      <c r="T10" s="46"/>
      <c r="U10" s="15">
        <v>333000</v>
      </c>
      <c r="V10" s="15"/>
      <c r="W10" s="15">
        <v>725000</v>
      </c>
    </row>
    <row r="11" spans="1:23" ht="15.75" x14ac:dyDescent="0.25">
      <c r="A11" s="62"/>
      <c r="B11" s="13"/>
      <c r="C11" s="14"/>
      <c r="D11" s="21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5"/>
      <c r="R11" s="46"/>
      <c r="S11" s="15"/>
      <c r="T11" s="46"/>
      <c r="U11" s="15"/>
      <c r="V11" s="15"/>
      <c r="W11" s="15"/>
    </row>
    <row r="12" spans="1:23" ht="15.75" x14ac:dyDescent="0.25">
      <c r="A12" s="62">
        <v>2011</v>
      </c>
      <c r="B12" s="13"/>
      <c r="C12" s="14">
        <f>SUM(E12:O12)</f>
        <v>16</v>
      </c>
      <c r="D12" s="21"/>
      <c r="E12" s="14">
        <v>4</v>
      </c>
      <c r="F12" s="14"/>
      <c r="G12" s="14">
        <v>2</v>
      </c>
      <c r="H12" s="14"/>
      <c r="I12" s="14">
        <v>3</v>
      </c>
      <c r="J12" s="14"/>
      <c r="K12" s="14">
        <v>2</v>
      </c>
      <c r="L12" s="14"/>
      <c r="M12" s="14">
        <v>2</v>
      </c>
      <c r="N12" s="14"/>
      <c r="O12" s="14">
        <v>3</v>
      </c>
      <c r="P12" s="14"/>
      <c r="Q12" s="15">
        <v>580000</v>
      </c>
      <c r="R12" s="46"/>
      <c r="S12" s="15">
        <v>583328</v>
      </c>
      <c r="T12" s="46"/>
      <c r="U12" s="15">
        <v>410000</v>
      </c>
      <c r="V12" s="15"/>
      <c r="W12" s="15">
        <v>730000</v>
      </c>
    </row>
    <row r="13" spans="1:23" ht="15.75" x14ac:dyDescent="0.25">
      <c r="A13" s="6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46"/>
      <c r="R13" s="46"/>
      <c r="S13" s="15"/>
      <c r="T13" s="46"/>
      <c r="U13" s="46"/>
      <c r="V13" s="46"/>
      <c r="W13" s="46"/>
    </row>
    <row r="14" spans="1:23" ht="15.75" x14ac:dyDescent="0.25">
      <c r="A14" s="62">
        <v>2012</v>
      </c>
      <c r="B14" s="13"/>
      <c r="C14" s="14">
        <f>SUM(E14:O14)</f>
        <v>36</v>
      </c>
      <c r="D14" s="14"/>
      <c r="E14" s="14">
        <v>17</v>
      </c>
      <c r="F14" s="14"/>
      <c r="G14" s="14">
        <v>7</v>
      </c>
      <c r="H14" s="14"/>
      <c r="I14" s="14">
        <v>5</v>
      </c>
      <c r="J14" s="14"/>
      <c r="K14" s="14">
        <v>1</v>
      </c>
      <c r="L14" s="14"/>
      <c r="M14" s="14">
        <v>2</v>
      </c>
      <c r="N14" s="14"/>
      <c r="O14" s="14">
        <v>4</v>
      </c>
      <c r="P14" s="14"/>
      <c r="Q14" s="15">
        <v>519750</v>
      </c>
      <c r="R14" s="46"/>
      <c r="S14" s="15">
        <v>520917</v>
      </c>
      <c r="T14" s="46"/>
      <c r="U14" s="15">
        <v>260000</v>
      </c>
      <c r="V14" s="15"/>
      <c r="W14" s="15">
        <v>980000</v>
      </c>
    </row>
    <row r="15" spans="1:23" ht="15.75" x14ac:dyDescent="0.25">
      <c r="A15" s="62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46"/>
      <c r="R15" s="46"/>
      <c r="S15" s="46"/>
      <c r="T15" s="46"/>
      <c r="U15" s="46"/>
      <c r="V15" s="46"/>
      <c r="W15" s="46"/>
    </row>
    <row r="16" spans="1:23" ht="15.75" x14ac:dyDescent="0.25">
      <c r="A16" s="62">
        <v>2013</v>
      </c>
      <c r="B16" s="13"/>
      <c r="C16" s="14">
        <v>32</v>
      </c>
      <c r="D16" s="14"/>
      <c r="E16" s="14">
        <v>14</v>
      </c>
      <c r="F16" s="14"/>
      <c r="G16" s="14">
        <v>4</v>
      </c>
      <c r="H16" s="14"/>
      <c r="I16" s="14">
        <v>9</v>
      </c>
      <c r="J16" s="14"/>
      <c r="K16" s="14">
        <v>1</v>
      </c>
      <c r="L16" s="14"/>
      <c r="M16" s="14">
        <v>1</v>
      </c>
      <c r="N16" s="14"/>
      <c r="O16" s="14">
        <v>3</v>
      </c>
      <c r="P16" s="13"/>
      <c r="Q16" s="15">
        <v>522500</v>
      </c>
      <c r="R16" s="15"/>
      <c r="S16" s="15">
        <v>544828</v>
      </c>
      <c r="T16" s="15"/>
      <c r="U16" s="15">
        <v>396500</v>
      </c>
      <c r="V16" s="15"/>
      <c r="W16" s="15">
        <v>925000</v>
      </c>
    </row>
    <row r="17" spans="1:23" ht="15.75" x14ac:dyDescent="0.25">
      <c r="A17" s="62"/>
      <c r="B17" s="13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3"/>
      <c r="Q17" s="15"/>
      <c r="R17" s="15"/>
      <c r="S17" s="15"/>
      <c r="T17" s="15"/>
      <c r="U17" s="15"/>
      <c r="V17" s="15"/>
      <c r="W17" s="15"/>
    </row>
    <row r="18" spans="1:23" ht="15.75" x14ac:dyDescent="0.25">
      <c r="A18" s="62">
        <v>2014</v>
      </c>
      <c r="B18" s="13"/>
      <c r="C18" s="14">
        <v>31</v>
      </c>
      <c r="D18" s="14"/>
      <c r="E18" s="14">
        <v>7</v>
      </c>
      <c r="F18" s="14"/>
      <c r="G18" s="14">
        <v>4</v>
      </c>
      <c r="H18" s="14"/>
      <c r="I18" s="14">
        <v>6</v>
      </c>
      <c r="J18" s="14"/>
      <c r="K18" s="14">
        <v>5</v>
      </c>
      <c r="L18" s="14"/>
      <c r="M18" s="14">
        <v>4</v>
      </c>
      <c r="N18" s="14"/>
      <c r="O18" s="14">
        <v>5</v>
      </c>
      <c r="P18" s="14"/>
      <c r="Q18" s="15">
        <v>599000</v>
      </c>
      <c r="R18" s="46"/>
      <c r="S18" s="15">
        <v>609912</v>
      </c>
      <c r="T18" s="46"/>
      <c r="U18" s="15">
        <v>187500</v>
      </c>
      <c r="V18" s="15"/>
      <c r="W18" s="15">
        <v>1100000</v>
      </c>
    </row>
    <row r="19" spans="1:23" ht="15.75" x14ac:dyDescent="0.25">
      <c r="A19" s="6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46"/>
      <c r="R19" s="46"/>
      <c r="S19" s="46"/>
      <c r="T19" s="46"/>
      <c r="U19" s="46"/>
      <c r="V19" s="46"/>
      <c r="W19" s="46"/>
    </row>
    <row r="20" spans="1:23" ht="15.75" x14ac:dyDescent="0.25">
      <c r="A20" s="62">
        <v>2015</v>
      </c>
      <c r="B20" s="13"/>
      <c r="C20" s="14">
        <v>27</v>
      </c>
      <c r="D20" s="13"/>
      <c r="E20" s="14">
        <v>9</v>
      </c>
      <c r="F20" s="14"/>
      <c r="G20" s="14">
        <v>4</v>
      </c>
      <c r="H20" s="14"/>
      <c r="I20" s="14">
        <v>5</v>
      </c>
      <c r="J20" s="14"/>
      <c r="K20" s="14">
        <v>4</v>
      </c>
      <c r="L20" s="14"/>
      <c r="M20" s="14">
        <v>2</v>
      </c>
      <c r="N20" s="14"/>
      <c r="O20" s="14">
        <v>3</v>
      </c>
      <c r="P20" s="13"/>
      <c r="Q20" s="18">
        <v>560000</v>
      </c>
      <c r="R20" s="13"/>
      <c r="S20" s="16">
        <v>557556</v>
      </c>
      <c r="T20" s="13"/>
      <c r="U20" s="16">
        <v>313000</v>
      </c>
      <c r="V20" s="13"/>
      <c r="W20" s="16">
        <v>965000</v>
      </c>
    </row>
    <row r="21" spans="1:23" ht="15.75" x14ac:dyDescent="0.25">
      <c r="A21" s="62"/>
      <c r="B21" s="13"/>
      <c r="C21" s="14"/>
      <c r="D21" s="13"/>
      <c r="E21" s="14"/>
      <c r="F21" s="13"/>
      <c r="G21" s="14"/>
      <c r="H21" s="13"/>
      <c r="I21" s="14"/>
      <c r="J21" s="13"/>
      <c r="K21" s="14"/>
      <c r="L21" s="13"/>
      <c r="M21" s="14"/>
      <c r="N21" s="13"/>
      <c r="O21" s="14"/>
      <c r="P21" s="13"/>
      <c r="Q21" s="16"/>
      <c r="R21" s="13"/>
      <c r="S21" s="16"/>
      <c r="T21" s="13"/>
      <c r="U21" s="16"/>
      <c r="V21" s="13"/>
      <c r="W21" s="16"/>
    </row>
    <row r="22" spans="1:23" ht="15.75" x14ac:dyDescent="0.25">
      <c r="A22" s="62">
        <v>2016</v>
      </c>
      <c r="B22" s="13"/>
      <c r="C22" s="14">
        <v>24</v>
      </c>
      <c r="D22" s="14"/>
      <c r="E22" s="14">
        <v>5</v>
      </c>
      <c r="F22" s="14"/>
      <c r="G22" s="14">
        <v>2</v>
      </c>
      <c r="H22" s="14"/>
      <c r="I22" s="14">
        <v>5</v>
      </c>
      <c r="J22" s="14"/>
      <c r="K22" s="14">
        <v>4</v>
      </c>
      <c r="L22" s="14"/>
      <c r="M22" s="14">
        <v>2</v>
      </c>
      <c r="N22" s="14"/>
      <c r="O22" s="14">
        <v>6</v>
      </c>
      <c r="P22" s="14"/>
      <c r="Q22" s="18">
        <v>601750</v>
      </c>
      <c r="R22" s="18"/>
      <c r="S22" s="18">
        <v>627688</v>
      </c>
      <c r="T22" s="13"/>
      <c r="U22" s="15">
        <v>350000</v>
      </c>
      <c r="V22" s="13"/>
      <c r="W22" s="15">
        <v>1299000</v>
      </c>
    </row>
    <row r="23" spans="1:23" ht="15.75" x14ac:dyDescent="0.25">
      <c r="A23" s="62"/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8"/>
      <c r="R23" s="18"/>
      <c r="S23" s="18"/>
      <c r="T23" s="13"/>
      <c r="U23" s="15"/>
      <c r="V23" s="13"/>
      <c r="W23" s="15"/>
    </row>
    <row r="24" spans="1:23" ht="15.75" x14ac:dyDescent="0.25">
      <c r="A24" s="62">
        <v>2017</v>
      </c>
      <c r="B24" s="13"/>
      <c r="C24" s="14">
        <v>30</v>
      </c>
      <c r="D24" s="14"/>
      <c r="E24" s="14">
        <v>4</v>
      </c>
      <c r="F24" s="14"/>
      <c r="G24" s="14">
        <v>4</v>
      </c>
      <c r="H24" s="14"/>
      <c r="I24" s="14">
        <v>6</v>
      </c>
      <c r="J24" s="14"/>
      <c r="K24" s="14">
        <v>7</v>
      </c>
      <c r="L24" s="14"/>
      <c r="M24" s="14">
        <v>2</v>
      </c>
      <c r="N24" s="14"/>
      <c r="O24" s="14">
        <v>7</v>
      </c>
      <c r="P24" s="14"/>
      <c r="Q24" s="18">
        <v>607000</v>
      </c>
      <c r="R24" s="18"/>
      <c r="S24" s="18">
        <v>632141</v>
      </c>
      <c r="T24" s="13"/>
      <c r="U24" s="15">
        <v>325000</v>
      </c>
      <c r="V24" s="13"/>
      <c r="W24" s="15">
        <v>1055000</v>
      </c>
    </row>
    <row r="25" spans="1:23" ht="15.75" x14ac:dyDescent="0.25">
      <c r="A25" s="62"/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8"/>
      <c r="R25" s="18"/>
      <c r="S25" s="18"/>
      <c r="T25" s="13"/>
      <c r="U25" s="15"/>
      <c r="V25" s="13"/>
      <c r="W25" s="15"/>
    </row>
    <row r="26" spans="1:23" ht="15.75" x14ac:dyDescent="0.25">
      <c r="A26" s="62">
        <v>2018</v>
      </c>
      <c r="B26" s="13"/>
      <c r="C26" s="14">
        <v>35</v>
      </c>
      <c r="D26" s="14"/>
      <c r="E26" s="14">
        <v>3</v>
      </c>
      <c r="F26" s="14"/>
      <c r="G26" s="14">
        <v>8</v>
      </c>
      <c r="H26" s="14"/>
      <c r="I26" s="14">
        <v>5</v>
      </c>
      <c r="J26" s="14"/>
      <c r="K26" s="14">
        <v>6</v>
      </c>
      <c r="L26" s="14"/>
      <c r="M26" s="14">
        <v>3</v>
      </c>
      <c r="N26" s="14"/>
      <c r="O26" s="14">
        <v>10</v>
      </c>
      <c r="P26" s="14"/>
      <c r="Q26" s="18">
        <v>626000</v>
      </c>
      <c r="R26" s="18"/>
      <c r="S26" s="18">
        <v>634629</v>
      </c>
      <c r="T26" s="13"/>
      <c r="U26" s="18">
        <v>391000</v>
      </c>
      <c r="V26" s="13"/>
      <c r="W26" s="18">
        <v>1500000</v>
      </c>
    </row>
    <row r="27" spans="1:23" ht="15.75" x14ac:dyDescent="0.25">
      <c r="A27" s="62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spans="1:23" ht="15.75" x14ac:dyDescent="0.25">
      <c r="A28" s="62">
        <v>2019</v>
      </c>
      <c r="B28" s="14"/>
      <c r="C28" s="14">
        <v>14</v>
      </c>
      <c r="D28" s="14"/>
      <c r="E28" s="14">
        <v>1</v>
      </c>
      <c r="F28" s="13"/>
      <c r="G28" s="14">
        <v>0</v>
      </c>
      <c r="H28" s="13"/>
      <c r="I28" s="14">
        <v>3</v>
      </c>
      <c r="J28" s="13"/>
      <c r="K28" s="14">
        <v>3</v>
      </c>
      <c r="L28" s="13"/>
      <c r="M28" s="14">
        <v>4</v>
      </c>
      <c r="N28" s="13"/>
      <c r="O28" s="14">
        <v>3</v>
      </c>
      <c r="P28" s="13"/>
      <c r="Q28" s="18">
        <v>654500</v>
      </c>
      <c r="R28" s="13"/>
      <c r="S28" s="18">
        <v>646029</v>
      </c>
      <c r="T28" s="13"/>
      <c r="U28" s="18">
        <v>381000</v>
      </c>
      <c r="V28" s="13"/>
      <c r="W28" s="18">
        <v>880000</v>
      </c>
    </row>
    <row r="29" spans="1:23" ht="15.75" x14ac:dyDescent="0.25">
      <c r="A29" s="62"/>
      <c r="B29" s="13"/>
      <c r="C29" s="19">
        <f>SUM(E28:O28)-C28</f>
        <v>0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1:23" x14ac:dyDescent="0.25">
      <c r="A30" s="83"/>
    </row>
  </sheetData>
  <mergeCells count="3">
    <mergeCell ref="A1:W1"/>
    <mergeCell ref="A2:Q2"/>
    <mergeCell ref="A3:Q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tabSelected="1" workbookViewId="0">
      <selection activeCell="V1" sqref="V1"/>
    </sheetView>
  </sheetViews>
  <sheetFormatPr defaultRowHeight="15" x14ac:dyDescent="0.25"/>
  <cols>
    <col min="1" max="1" width="10.7109375" customWidth="1"/>
    <col min="2" max="2" width="1.28515625" customWidth="1"/>
    <col min="4" max="4" width="1.28515625" customWidth="1"/>
    <col min="6" max="6" width="1.28515625" customWidth="1"/>
    <col min="8" max="8" width="1.28515625" customWidth="1"/>
    <col min="10" max="10" width="1.28515625" customWidth="1"/>
    <col min="12" max="12" width="1.28515625" customWidth="1"/>
    <col min="14" max="14" width="1.28515625" customWidth="1"/>
    <col min="16" max="16" width="1.28515625" customWidth="1"/>
    <col min="17" max="17" width="9.140625" customWidth="1"/>
    <col min="18" max="18" width="1.140625" customWidth="1"/>
    <col min="20" max="20" width="1.28515625" customWidth="1"/>
    <col min="21" max="21" width="12.7109375" customWidth="1"/>
    <col min="22" max="22" width="1.28515625" customWidth="1"/>
    <col min="23" max="23" width="12.7109375" customWidth="1"/>
    <col min="24" max="24" width="1.28515625" customWidth="1"/>
    <col min="25" max="25" width="12.85546875" customWidth="1"/>
    <col min="26" max="26" width="1.28515625" customWidth="1"/>
    <col min="27" max="27" width="12.7109375" customWidth="1"/>
  </cols>
  <sheetData>
    <row r="1" spans="1:27" ht="101.25" customHeight="1" x14ac:dyDescent="0.25"/>
    <row r="2" spans="1:27" ht="26.25" x14ac:dyDescent="0.4">
      <c r="A2" s="108" t="s">
        <v>28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10"/>
      <c r="R2" s="47"/>
      <c r="S2" s="47"/>
      <c r="T2" s="47"/>
      <c r="U2" s="48"/>
      <c r="V2" s="49"/>
      <c r="W2" s="49"/>
      <c r="X2" s="40"/>
      <c r="Y2" s="50"/>
      <c r="Z2" s="51"/>
      <c r="AA2" s="47"/>
    </row>
    <row r="3" spans="1:27" ht="21" x14ac:dyDescent="0.35">
      <c r="A3" s="111" t="s">
        <v>30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3"/>
      <c r="P3" s="52"/>
      <c r="Q3" s="52"/>
      <c r="R3" s="52"/>
      <c r="S3" s="53"/>
      <c r="T3" s="54"/>
      <c r="U3" s="54"/>
      <c r="V3" s="54"/>
      <c r="W3" s="54"/>
      <c r="X3" s="54"/>
      <c r="Y3" s="54"/>
      <c r="Z3" s="54"/>
      <c r="AA3" s="54"/>
    </row>
    <row r="4" spans="1:27" ht="30" x14ac:dyDescent="0.25">
      <c r="A4" s="33" t="s">
        <v>1</v>
      </c>
      <c r="B4" s="33"/>
      <c r="C4" s="33" t="s">
        <v>2</v>
      </c>
      <c r="D4" s="33"/>
      <c r="E4" s="33" t="s">
        <v>31</v>
      </c>
      <c r="F4" s="33"/>
      <c r="G4" s="33" t="s">
        <v>32</v>
      </c>
      <c r="H4" s="33"/>
      <c r="I4" s="33" t="s">
        <v>18</v>
      </c>
      <c r="J4" s="33"/>
      <c r="K4" s="33" t="s">
        <v>4</v>
      </c>
      <c r="L4" s="33"/>
      <c r="M4" s="33" t="s">
        <v>5</v>
      </c>
      <c r="N4" s="33"/>
      <c r="O4" s="33" t="s">
        <v>33</v>
      </c>
      <c r="P4" s="33"/>
      <c r="Q4" s="33" t="s">
        <v>34</v>
      </c>
      <c r="R4" s="33"/>
      <c r="S4" s="33" t="s">
        <v>35</v>
      </c>
      <c r="T4" s="33"/>
      <c r="U4" s="33" t="s">
        <v>7</v>
      </c>
      <c r="V4" s="33"/>
      <c r="W4" s="33" t="s">
        <v>8</v>
      </c>
      <c r="X4" s="33"/>
      <c r="Y4" s="33" t="s">
        <v>9</v>
      </c>
      <c r="Z4" s="33"/>
      <c r="AA4" s="33" t="s">
        <v>10</v>
      </c>
    </row>
    <row r="5" spans="1:27" ht="15.75" x14ac:dyDescent="0.25">
      <c r="A5" s="55"/>
      <c r="B5" s="13"/>
      <c r="C5" s="14"/>
      <c r="D5" s="21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5"/>
      <c r="V5" s="15"/>
      <c r="W5" s="15"/>
      <c r="X5" s="15"/>
      <c r="Y5" s="15"/>
      <c r="Z5" s="15"/>
      <c r="AA5" s="15"/>
    </row>
    <row r="6" spans="1:27" ht="15.75" x14ac:dyDescent="0.25">
      <c r="A6" s="55">
        <v>2008</v>
      </c>
      <c r="B6" s="13"/>
      <c r="C6" s="14">
        <f>SUM(E6:S6)</f>
        <v>139</v>
      </c>
      <c r="D6" s="21"/>
      <c r="E6" s="14">
        <v>19</v>
      </c>
      <c r="F6" s="14"/>
      <c r="G6" s="14">
        <v>10</v>
      </c>
      <c r="H6" s="14"/>
      <c r="I6" s="14">
        <v>15</v>
      </c>
      <c r="J6" s="14"/>
      <c r="K6" s="14">
        <v>63</v>
      </c>
      <c r="L6" s="14"/>
      <c r="M6" s="14">
        <v>20</v>
      </c>
      <c r="N6" s="14"/>
      <c r="O6" s="14">
        <v>8</v>
      </c>
      <c r="P6" s="14"/>
      <c r="Q6" s="14">
        <v>4</v>
      </c>
      <c r="R6" s="14"/>
      <c r="S6" s="14">
        <v>0</v>
      </c>
      <c r="T6" s="14"/>
      <c r="U6" s="15">
        <v>1319000</v>
      </c>
      <c r="V6" s="15"/>
      <c r="W6" s="15">
        <v>1609242</v>
      </c>
      <c r="X6" s="15"/>
      <c r="Y6" s="15">
        <v>600000</v>
      </c>
      <c r="Z6" s="15"/>
      <c r="AA6" s="15">
        <v>4950000</v>
      </c>
    </row>
    <row r="7" spans="1:27" ht="15.75" x14ac:dyDescent="0.25">
      <c r="A7" s="55"/>
      <c r="B7" s="13"/>
      <c r="C7" s="14"/>
      <c r="D7" s="21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5"/>
      <c r="V7" s="15"/>
      <c r="W7" s="15"/>
      <c r="X7" s="15"/>
      <c r="Y7" s="15"/>
      <c r="Z7" s="15"/>
      <c r="AA7" s="15"/>
    </row>
    <row r="8" spans="1:27" ht="15.75" x14ac:dyDescent="0.25">
      <c r="A8" s="55">
        <v>2009</v>
      </c>
      <c r="B8" s="13"/>
      <c r="C8" s="14">
        <f>SUM(E8:S8)</f>
        <v>158</v>
      </c>
      <c r="D8" s="21"/>
      <c r="E8" s="14">
        <v>27</v>
      </c>
      <c r="F8" s="14"/>
      <c r="G8" s="14">
        <v>18</v>
      </c>
      <c r="H8" s="14"/>
      <c r="I8" s="14">
        <v>25</v>
      </c>
      <c r="J8" s="14"/>
      <c r="K8" s="14">
        <v>55</v>
      </c>
      <c r="L8" s="14"/>
      <c r="M8" s="14">
        <v>23</v>
      </c>
      <c r="N8" s="14"/>
      <c r="O8" s="14">
        <v>6</v>
      </c>
      <c r="P8" s="14"/>
      <c r="Q8" s="14">
        <v>1</v>
      </c>
      <c r="R8" s="14"/>
      <c r="S8" s="14">
        <v>3</v>
      </c>
      <c r="T8" s="14"/>
      <c r="U8" s="15">
        <v>1165000</v>
      </c>
      <c r="V8" s="15"/>
      <c r="W8" s="15">
        <v>1467111</v>
      </c>
      <c r="X8" s="15"/>
      <c r="Y8" s="15">
        <v>405000</v>
      </c>
      <c r="Z8" s="15"/>
      <c r="AA8" s="15">
        <v>6300000</v>
      </c>
    </row>
    <row r="9" spans="1:27" ht="15.75" x14ac:dyDescent="0.25">
      <c r="A9" s="55"/>
      <c r="B9" s="13"/>
      <c r="C9" s="14"/>
      <c r="D9" s="21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5"/>
      <c r="V9" s="15"/>
      <c r="W9" s="15"/>
      <c r="X9" s="15"/>
      <c r="Y9" s="15"/>
      <c r="Z9" s="15"/>
      <c r="AA9" s="15"/>
    </row>
    <row r="10" spans="1:27" ht="15.75" x14ac:dyDescent="0.25">
      <c r="A10" s="55">
        <v>2010</v>
      </c>
      <c r="B10" s="13"/>
      <c r="C10" s="14">
        <f>SUM(E10:S10)</f>
        <v>192</v>
      </c>
      <c r="D10" s="21"/>
      <c r="E10" s="14">
        <v>29</v>
      </c>
      <c r="F10" s="14"/>
      <c r="G10" s="14">
        <v>17</v>
      </c>
      <c r="H10" s="14"/>
      <c r="I10" s="14">
        <v>21</v>
      </c>
      <c r="J10" s="14"/>
      <c r="K10" s="14">
        <v>90</v>
      </c>
      <c r="L10" s="14"/>
      <c r="M10" s="14">
        <v>23</v>
      </c>
      <c r="N10" s="14"/>
      <c r="O10" s="14">
        <v>9</v>
      </c>
      <c r="P10" s="14"/>
      <c r="Q10" s="14">
        <v>2</v>
      </c>
      <c r="R10" s="14"/>
      <c r="S10" s="14">
        <v>1</v>
      </c>
      <c r="T10" s="14"/>
      <c r="U10" s="15">
        <v>1207500</v>
      </c>
      <c r="V10" s="15"/>
      <c r="W10" s="15">
        <v>1456784</v>
      </c>
      <c r="X10" s="15"/>
      <c r="Y10" s="15">
        <v>465000</v>
      </c>
      <c r="Z10" s="15"/>
      <c r="AA10" s="15">
        <v>5025000</v>
      </c>
    </row>
    <row r="11" spans="1:27" ht="15.75" x14ac:dyDescent="0.25">
      <c r="A11" s="55"/>
      <c r="B11" s="13"/>
      <c r="C11" s="14"/>
      <c r="D11" s="21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5"/>
      <c r="V11" s="15"/>
      <c r="W11" s="15"/>
      <c r="X11" s="15"/>
      <c r="Y11" s="15"/>
      <c r="Z11" s="15"/>
      <c r="AA11" s="15"/>
    </row>
    <row r="12" spans="1:27" ht="15.75" x14ac:dyDescent="0.25">
      <c r="A12" s="55">
        <v>2011</v>
      </c>
      <c r="B12" s="13"/>
      <c r="C12" s="14">
        <f>SUM(E12:S12)</f>
        <v>202</v>
      </c>
      <c r="D12" s="21"/>
      <c r="E12" s="14">
        <v>30</v>
      </c>
      <c r="F12" s="14"/>
      <c r="G12" s="14">
        <v>17</v>
      </c>
      <c r="H12" s="14"/>
      <c r="I12" s="14">
        <v>22</v>
      </c>
      <c r="J12" s="14"/>
      <c r="K12" s="14">
        <v>92</v>
      </c>
      <c r="L12" s="14"/>
      <c r="M12" s="14">
        <v>28</v>
      </c>
      <c r="N12" s="14"/>
      <c r="O12" s="14">
        <v>9</v>
      </c>
      <c r="P12" s="14"/>
      <c r="Q12" s="14">
        <v>2</v>
      </c>
      <c r="R12" s="14"/>
      <c r="S12" s="14">
        <v>2</v>
      </c>
      <c r="T12" s="14"/>
      <c r="U12" s="15">
        <v>1225000</v>
      </c>
      <c r="V12" s="15"/>
      <c r="W12" s="15">
        <v>1507721</v>
      </c>
      <c r="X12" s="15"/>
      <c r="Y12" s="15">
        <v>320000</v>
      </c>
      <c r="Z12" s="15"/>
      <c r="AA12" s="15">
        <v>10884000</v>
      </c>
    </row>
    <row r="13" spans="1:27" ht="15.75" x14ac:dyDescent="0.25">
      <c r="A13" s="56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15"/>
      <c r="V13" s="15"/>
      <c r="W13" s="15"/>
      <c r="X13" s="15"/>
      <c r="Y13" s="15"/>
      <c r="Z13" s="15"/>
      <c r="AA13" s="15"/>
    </row>
    <row r="14" spans="1:27" ht="15.75" x14ac:dyDescent="0.25">
      <c r="A14" s="55">
        <v>2012</v>
      </c>
      <c r="B14" s="57"/>
      <c r="C14" s="14">
        <f>SUM(E14:S14)</f>
        <v>224</v>
      </c>
      <c r="D14" s="14"/>
      <c r="E14" s="14">
        <v>34</v>
      </c>
      <c r="F14" s="14"/>
      <c r="G14" s="14">
        <v>13</v>
      </c>
      <c r="H14" s="14"/>
      <c r="I14" s="14">
        <v>19</v>
      </c>
      <c r="J14" s="14"/>
      <c r="K14" s="14">
        <v>100</v>
      </c>
      <c r="L14" s="14"/>
      <c r="M14" s="14">
        <v>44</v>
      </c>
      <c r="N14" s="14"/>
      <c r="O14" s="14">
        <v>7</v>
      </c>
      <c r="P14" s="14"/>
      <c r="Q14" s="14">
        <v>4</v>
      </c>
      <c r="R14" s="14"/>
      <c r="S14" s="14">
        <v>3</v>
      </c>
      <c r="T14" s="14"/>
      <c r="U14" s="15">
        <v>1325000</v>
      </c>
      <c r="V14" s="15"/>
      <c r="W14" s="15">
        <v>1592414</v>
      </c>
      <c r="X14" s="15"/>
      <c r="Y14" s="15">
        <v>360000</v>
      </c>
      <c r="Z14" s="15"/>
      <c r="AA14" s="15">
        <v>5300000</v>
      </c>
    </row>
    <row r="15" spans="1:27" ht="15.75" x14ac:dyDescent="0.25">
      <c r="A15" s="56"/>
      <c r="B15" s="57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46"/>
      <c r="V15" s="46"/>
      <c r="W15" s="46"/>
      <c r="X15" s="46"/>
      <c r="Y15" s="46"/>
      <c r="Z15" s="46"/>
      <c r="AA15" s="46"/>
    </row>
    <row r="16" spans="1:27" ht="15.75" x14ac:dyDescent="0.25">
      <c r="A16" s="55">
        <v>2013</v>
      </c>
      <c r="B16" s="57"/>
      <c r="C16" s="14">
        <v>237</v>
      </c>
      <c r="D16" s="14"/>
      <c r="E16" s="14">
        <v>25</v>
      </c>
      <c r="F16" s="14"/>
      <c r="G16" s="14">
        <v>29</v>
      </c>
      <c r="H16" s="14"/>
      <c r="I16" s="14">
        <v>29</v>
      </c>
      <c r="J16" s="14"/>
      <c r="K16" s="14">
        <v>115</v>
      </c>
      <c r="L16" s="14"/>
      <c r="M16" s="14">
        <v>33</v>
      </c>
      <c r="N16" s="14"/>
      <c r="O16" s="14">
        <v>7</v>
      </c>
      <c r="P16" s="14"/>
      <c r="Q16" s="14">
        <v>3</v>
      </c>
      <c r="R16" s="14"/>
      <c r="S16" s="14">
        <v>5</v>
      </c>
      <c r="T16" s="14"/>
      <c r="U16" s="15">
        <v>1297500</v>
      </c>
      <c r="V16" s="15"/>
      <c r="W16" s="15">
        <v>1550373</v>
      </c>
      <c r="X16" s="15"/>
      <c r="Y16" s="15">
        <v>495000</v>
      </c>
      <c r="Z16" s="15"/>
      <c r="AA16" s="15">
        <v>7500000</v>
      </c>
    </row>
    <row r="17" spans="1:27" x14ac:dyDescent="0.25">
      <c r="A17" s="56"/>
      <c r="B17" s="57"/>
      <c r="C17" s="57"/>
      <c r="D17" s="57"/>
      <c r="E17" s="57"/>
      <c r="F17" s="57"/>
      <c r="G17" s="57"/>
      <c r="H17" s="57"/>
      <c r="I17" s="57"/>
      <c r="J17" s="57"/>
      <c r="K17" s="57" t="s">
        <v>36</v>
      </c>
      <c r="L17" s="57"/>
      <c r="M17" s="57"/>
      <c r="N17" s="57"/>
      <c r="O17" s="57"/>
      <c r="P17" s="57"/>
      <c r="Q17" s="57"/>
      <c r="R17" s="57"/>
      <c r="S17" s="57"/>
      <c r="T17" s="57"/>
      <c r="U17" s="58"/>
      <c r="V17" s="58"/>
      <c r="W17" s="58"/>
      <c r="X17" s="58"/>
      <c r="Y17" s="58"/>
      <c r="Z17" s="58"/>
      <c r="AA17" s="58"/>
    </row>
    <row r="18" spans="1:27" ht="15.75" x14ac:dyDescent="0.25">
      <c r="A18" s="55">
        <v>2014</v>
      </c>
      <c r="B18" s="57"/>
      <c r="C18" s="14">
        <v>252</v>
      </c>
      <c r="D18" s="14"/>
      <c r="E18" s="14">
        <v>15</v>
      </c>
      <c r="F18" s="14"/>
      <c r="G18" s="14">
        <v>17</v>
      </c>
      <c r="H18" s="14"/>
      <c r="I18" s="14">
        <v>19</v>
      </c>
      <c r="J18" s="14"/>
      <c r="K18" s="14">
        <v>131</v>
      </c>
      <c r="L18" s="14"/>
      <c r="M18" s="14">
        <v>44</v>
      </c>
      <c r="N18" s="14"/>
      <c r="O18" s="14">
        <v>19</v>
      </c>
      <c r="P18" s="14"/>
      <c r="Q18" s="14">
        <v>4</v>
      </c>
      <c r="R18" s="14"/>
      <c r="S18" s="14">
        <v>4</v>
      </c>
      <c r="T18" s="14"/>
      <c r="U18" s="15">
        <v>1497000</v>
      </c>
      <c r="V18" s="15"/>
      <c r="W18" s="15">
        <v>1778398</v>
      </c>
      <c r="X18" s="15"/>
      <c r="Y18" s="15">
        <v>550000</v>
      </c>
      <c r="Z18" s="15"/>
      <c r="AA18" s="15">
        <v>7200000</v>
      </c>
    </row>
    <row r="19" spans="1:27" ht="15.75" x14ac:dyDescent="0.25">
      <c r="A19" s="55"/>
      <c r="B19" s="57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5"/>
      <c r="V19" s="15"/>
      <c r="W19" s="15"/>
      <c r="X19" s="15"/>
      <c r="Y19" s="15"/>
      <c r="Z19" s="15"/>
      <c r="AA19" s="15"/>
    </row>
    <row r="20" spans="1:27" ht="15.75" x14ac:dyDescent="0.25">
      <c r="A20" s="55">
        <v>2015</v>
      </c>
      <c r="B20" s="57"/>
      <c r="C20" s="14">
        <v>231</v>
      </c>
      <c r="D20" s="14"/>
      <c r="E20" s="14">
        <v>24</v>
      </c>
      <c r="F20" s="14"/>
      <c r="G20" s="14">
        <v>18</v>
      </c>
      <c r="H20" s="14"/>
      <c r="I20" s="14">
        <v>13</v>
      </c>
      <c r="J20" s="14"/>
      <c r="K20" s="14">
        <v>112</v>
      </c>
      <c r="L20" s="14"/>
      <c r="M20" s="14">
        <v>44</v>
      </c>
      <c r="N20" s="14"/>
      <c r="O20" s="14">
        <v>14</v>
      </c>
      <c r="P20" s="14"/>
      <c r="Q20" s="14">
        <v>2</v>
      </c>
      <c r="R20" s="14"/>
      <c r="S20" s="14">
        <v>4</v>
      </c>
      <c r="T20" s="14"/>
      <c r="U20" s="15">
        <v>1450000</v>
      </c>
      <c r="V20" s="15"/>
      <c r="W20" s="59">
        <v>1713960</v>
      </c>
      <c r="X20" s="15"/>
      <c r="Y20" s="15">
        <v>538000</v>
      </c>
      <c r="Z20" s="15"/>
      <c r="AA20" s="15">
        <v>5500000</v>
      </c>
    </row>
    <row r="21" spans="1:27" ht="15.75" x14ac:dyDescent="0.25">
      <c r="A21" s="55"/>
      <c r="B21" s="13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5"/>
      <c r="V21" s="15"/>
      <c r="W21" s="60"/>
      <c r="X21" s="15"/>
      <c r="Y21" s="15"/>
      <c r="Z21" s="15"/>
      <c r="AA21" s="15"/>
    </row>
    <row r="22" spans="1:27" ht="15.75" x14ac:dyDescent="0.25">
      <c r="A22" s="55">
        <v>2016</v>
      </c>
      <c r="B22" s="57"/>
      <c r="C22" s="14">
        <v>221</v>
      </c>
      <c r="D22" s="14"/>
      <c r="E22" s="14">
        <v>14</v>
      </c>
      <c r="F22" s="14"/>
      <c r="G22" s="14">
        <v>12</v>
      </c>
      <c r="H22" s="14"/>
      <c r="I22" s="14">
        <v>16</v>
      </c>
      <c r="J22" s="14"/>
      <c r="K22" s="14">
        <v>111</v>
      </c>
      <c r="L22" s="14"/>
      <c r="M22" s="14">
        <v>42</v>
      </c>
      <c r="N22" s="14"/>
      <c r="O22" s="14">
        <v>16</v>
      </c>
      <c r="P22" s="14"/>
      <c r="Q22" s="14">
        <v>7</v>
      </c>
      <c r="R22" s="14"/>
      <c r="S22" s="14">
        <v>3</v>
      </c>
      <c r="T22" s="14"/>
      <c r="U22" s="15">
        <v>1577000</v>
      </c>
      <c r="V22" s="15"/>
      <c r="W22" s="59">
        <v>1816752</v>
      </c>
      <c r="X22" s="15"/>
      <c r="Y22" s="15">
        <v>540000</v>
      </c>
      <c r="Z22" s="15"/>
      <c r="AA22" s="15">
        <v>6250000</v>
      </c>
    </row>
    <row r="23" spans="1:27" ht="15.75" x14ac:dyDescent="0.25">
      <c r="A23" s="55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15"/>
      <c r="Y23" s="15"/>
      <c r="Z23" s="15"/>
      <c r="AA23" s="15"/>
    </row>
    <row r="24" spans="1:27" ht="15.75" x14ac:dyDescent="0.25">
      <c r="A24" s="55">
        <v>2017</v>
      </c>
      <c r="B24" s="57"/>
      <c r="C24" s="14">
        <v>251</v>
      </c>
      <c r="D24" s="14"/>
      <c r="E24" s="14">
        <v>7</v>
      </c>
      <c r="F24" s="14"/>
      <c r="G24" s="14">
        <v>14</v>
      </c>
      <c r="H24" s="14"/>
      <c r="I24" s="14">
        <v>10</v>
      </c>
      <c r="J24" s="14"/>
      <c r="K24" s="14">
        <v>142</v>
      </c>
      <c r="L24" s="14"/>
      <c r="M24" s="14">
        <v>48</v>
      </c>
      <c r="N24" s="14"/>
      <c r="O24" s="14">
        <v>24</v>
      </c>
      <c r="P24" s="14"/>
      <c r="Q24" s="14">
        <v>5</v>
      </c>
      <c r="R24" s="14"/>
      <c r="S24" s="14">
        <v>1</v>
      </c>
      <c r="T24" s="14"/>
      <c r="U24" s="15">
        <v>1675000</v>
      </c>
      <c r="V24" s="15">
        <v>1808157</v>
      </c>
      <c r="W24" s="59">
        <v>1882201</v>
      </c>
      <c r="X24" s="15"/>
      <c r="Y24" s="15">
        <v>599000</v>
      </c>
      <c r="Z24" s="15"/>
      <c r="AA24" s="15">
        <v>6900000</v>
      </c>
    </row>
    <row r="25" spans="1:27" ht="15.75" x14ac:dyDescent="0.25">
      <c r="A25" s="55"/>
      <c r="B25" s="57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5"/>
      <c r="V25" s="15"/>
      <c r="W25" s="59"/>
      <c r="X25" s="15"/>
      <c r="Y25" s="15"/>
      <c r="Z25" s="15"/>
      <c r="AA25" s="15"/>
    </row>
    <row r="26" spans="1:27" ht="15.75" x14ac:dyDescent="0.25">
      <c r="A26" s="55">
        <v>2018</v>
      </c>
      <c r="B26" s="57"/>
      <c r="C26" s="14">
        <v>210</v>
      </c>
      <c r="D26" s="14"/>
      <c r="E26" s="14">
        <v>12</v>
      </c>
      <c r="F26" s="14"/>
      <c r="G26" s="14">
        <v>11</v>
      </c>
      <c r="H26" s="14"/>
      <c r="I26" s="14">
        <v>24</v>
      </c>
      <c r="J26" s="14"/>
      <c r="K26" s="14">
        <v>99</v>
      </c>
      <c r="L26" s="14"/>
      <c r="M26" s="14">
        <v>44</v>
      </c>
      <c r="N26" s="14"/>
      <c r="O26" s="14">
        <v>12</v>
      </c>
      <c r="P26" s="14"/>
      <c r="Q26" s="14">
        <v>4</v>
      </c>
      <c r="R26" s="14"/>
      <c r="S26" s="14">
        <v>4</v>
      </c>
      <c r="T26" s="14"/>
      <c r="U26" s="15">
        <v>1508000</v>
      </c>
      <c r="V26" s="15"/>
      <c r="W26" s="59">
        <v>1806697</v>
      </c>
      <c r="X26" s="15"/>
      <c r="Y26" s="15">
        <v>480000</v>
      </c>
      <c r="Z26" s="15"/>
      <c r="AA26" s="15">
        <v>7400000</v>
      </c>
    </row>
    <row r="27" spans="1:27" ht="15.75" x14ac:dyDescent="0.25">
      <c r="A27" s="55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14"/>
      <c r="U27" s="15"/>
      <c r="V27" s="15"/>
      <c r="W27" s="59"/>
      <c r="X27" s="15"/>
      <c r="Y27" s="15"/>
      <c r="Z27" s="15"/>
      <c r="AA27" s="15"/>
    </row>
    <row r="28" spans="1:27" ht="15.75" x14ac:dyDescent="0.25">
      <c r="A28" s="55">
        <v>2019</v>
      </c>
      <c r="B28" s="57"/>
      <c r="C28" s="14">
        <v>187</v>
      </c>
      <c r="D28" s="14"/>
      <c r="E28" s="14">
        <v>16</v>
      </c>
      <c r="F28" s="14"/>
      <c r="G28" s="14">
        <v>16</v>
      </c>
      <c r="H28" s="14"/>
      <c r="I28" s="14">
        <v>22</v>
      </c>
      <c r="J28" s="14"/>
      <c r="K28" s="14">
        <v>94</v>
      </c>
      <c r="L28" s="14"/>
      <c r="M28" s="14">
        <v>27</v>
      </c>
      <c r="N28" s="14"/>
      <c r="O28" s="14">
        <v>6</v>
      </c>
      <c r="P28" s="14"/>
      <c r="Q28" s="14">
        <v>4</v>
      </c>
      <c r="R28" s="14"/>
      <c r="S28" s="14">
        <v>2</v>
      </c>
      <c r="T28" s="14"/>
      <c r="U28" s="15">
        <v>1400000</v>
      </c>
      <c r="V28" s="15"/>
      <c r="W28" s="15">
        <v>1630991</v>
      </c>
      <c r="X28" s="15"/>
      <c r="Y28" s="15">
        <v>635000</v>
      </c>
      <c r="Z28" s="15"/>
      <c r="AA28" s="15">
        <v>5900000</v>
      </c>
    </row>
    <row r="29" spans="1:27" ht="15.75" x14ac:dyDescent="0.25">
      <c r="A29" s="55"/>
      <c r="B29" s="57"/>
      <c r="C29" s="19">
        <f>SUM(E28:S28)-C28</f>
        <v>0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5"/>
      <c r="V29" s="15"/>
      <c r="W29" s="59"/>
      <c r="X29" s="15"/>
      <c r="Y29" s="15"/>
      <c r="Z29" s="15"/>
      <c r="AA29" s="15"/>
    </row>
  </sheetData>
  <mergeCells count="2">
    <mergeCell ref="A2:Q2"/>
    <mergeCell ref="A3:O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Bronxville Village</vt:lpstr>
      <vt:lpstr>Bronxville PO</vt:lpstr>
      <vt:lpstr>Eastchester</vt:lpstr>
      <vt:lpstr>Tuckahoe</vt:lpstr>
      <vt:lpstr>Crestwood</vt:lpstr>
      <vt:lpstr>Scarsdale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Front Desk</dc:creator>
  <cp:lastModifiedBy>Brenda Sigurdson</cp:lastModifiedBy>
  <dcterms:created xsi:type="dcterms:W3CDTF">2019-09-04T15:01:04Z</dcterms:created>
  <dcterms:modified xsi:type="dcterms:W3CDTF">2019-09-09T12:58:20Z</dcterms:modified>
</cp:coreProperties>
</file>